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от Мазур О.Н. по питани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A109" i="1"/>
  <c r="B109" i="1"/>
  <c r="F118" i="1"/>
  <c r="F119" i="1" s="1"/>
  <c r="G118" i="1"/>
  <c r="G119" i="1" s="1"/>
  <c r="H118" i="1"/>
  <c r="I118" i="1"/>
  <c r="J118" i="1"/>
  <c r="L118" i="1"/>
  <c r="A119" i="1"/>
  <c r="B119" i="1"/>
  <c r="H119" i="1"/>
  <c r="I119" i="1"/>
  <c r="J119" i="1"/>
  <c r="L119" i="1"/>
  <c r="F222" i="1"/>
  <c r="G222" i="1"/>
  <c r="H222" i="1"/>
  <c r="I222" i="1"/>
  <c r="J222" i="1"/>
  <c r="L222" i="1"/>
  <c r="A223" i="1"/>
  <c r="B223" i="1"/>
  <c r="F232" i="1"/>
  <c r="G232" i="1"/>
  <c r="H232" i="1"/>
  <c r="I232" i="1"/>
  <c r="J232" i="1"/>
  <c r="L232" i="1"/>
  <c r="B233" i="1" l="1"/>
  <c r="A233" i="1"/>
  <c r="L233" i="1"/>
  <c r="J233" i="1"/>
  <c r="I233" i="1"/>
  <c r="H233" i="1"/>
  <c r="G233" i="1"/>
  <c r="F233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34" i="1" s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l="1"/>
</calcChain>
</file>

<file path=xl/sharedStrings.xml><?xml version="1.0" encoding="utf-8"?>
<sst xmlns="http://schemas.openxmlformats.org/spreadsheetml/2006/main" count="424" uniqueCount="119">
  <si>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</si>
  <si>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</si>
  <si>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</si>
  <si>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</si>
  <si>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</si>
  <si>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</si>
  <si>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</si>
  <si>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</si>
  <si>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</si>
  <si>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</si>
  <si>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</si>
  <si>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</si>
  <si>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</si>
  <si>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</si>
  <si>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</si>
  <si>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</si>
  <si>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</si>
  <si>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</si>
  <si>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</si>
  <si>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</si>
  <si>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</si>
  <si>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</si>
  <si>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</si>
  <si>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</si>
  <si>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</si>
  <si>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</si>
  <si>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</si>
  <si>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</si>
  <si>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</si>
  <si>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</si>
  <si>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</si>
  <si>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</si>
  <si>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</si>
  <si>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</si>
  <si>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</si>
  <si>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</si>
  <si>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</si>
  <si>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</si>
  <si>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</si>
  <si>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А.Н. Авдеев</t>
  </si>
  <si>
    <t>Суп молочный с макаронными изделиями</t>
  </si>
  <si>
    <t>ТК 15</t>
  </si>
  <si>
    <t>Какао с молоком</t>
  </si>
  <si>
    <t>ТК 74</t>
  </si>
  <si>
    <t>хлеб пшеничный</t>
  </si>
  <si>
    <t>пром</t>
  </si>
  <si>
    <t>сладкое</t>
  </si>
  <si>
    <t>Булочка Домашняя</t>
  </si>
  <si>
    <t>Борщ со свежей капустой</t>
  </si>
  <si>
    <t>ТТК 18</t>
  </si>
  <si>
    <t>Плов из курицы</t>
  </si>
  <si>
    <t>Чай с сахаром</t>
  </si>
  <si>
    <t>ТК 71</t>
  </si>
  <si>
    <t xml:space="preserve">Хлеб пшеничный </t>
  </si>
  <si>
    <t>Оладьи из творога с повидлом</t>
  </si>
  <si>
    <t>от 12 лет</t>
  </si>
  <si>
    <t>МКОУ Смоленская СОШ</t>
  </si>
  <si>
    <t>ТТК 67</t>
  </si>
  <si>
    <t>ТК 72</t>
  </si>
  <si>
    <t>Банан</t>
  </si>
  <si>
    <t>Суп Харчо</t>
  </si>
  <si>
    <t>ТТК 101</t>
  </si>
  <si>
    <t xml:space="preserve">Котлета Мясная  </t>
  </si>
  <si>
    <t>ТК 46</t>
  </si>
  <si>
    <t>Картофельное пюре</t>
  </si>
  <si>
    <t>ТК 58</t>
  </si>
  <si>
    <t>Компот из сухофруктов</t>
  </si>
  <si>
    <t>ТК 67</t>
  </si>
  <si>
    <t>Хлеб пшеничный</t>
  </si>
  <si>
    <t>Каша пшенная на молоке</t>
  </si>
  <si>
    <t>ТК 8</t>
  </si>
  <si>
    <t>Суп куриный с вермишелью</t>
  </si>
  <si>
    <t xml:space="preserve">Рыба запеченая с овощами </t>
  </si>
  <si>
    <t>ТТК 36</t>
  </si>
  <si>
    <t>Рис отварной</t>
  </si>
  <si>
    <t>ТК 55</t>
  </si>
  <si>
    <t>Напиток из шиповника</t>
  </si>
  <si>
    <t>ТТК 65</t>
  </si>
  <si>
    <t>Омлет с сыром</t>
  </si>
  <si>
    <t>ТТК 28</t>
  </si>
  <si>
    <t xml:space="preserve">Чай с лимоном </t>
  </si>
  <si>
    <t>Яблоко</t>
  </si>
  <si>
    <t>Щи из свежей капусты</t>
  </si>
  <si>
    <t>ТК 52</t>
  </si>
  <si>
    <t>Курица в соусе с томатом</t>
  </si>
  <si>
    <t>ТТК 42</t>
  </si>
  <si>
    <t>Гречка отварная рассыпчатая</t>
  </si>
  <si>
    <t>ТК 53</t>
  </si>
  <si>
    <t>Чай с молоком</t>
  </si>
  <si>
    <t>ТК 73</t>
  </si>
  <si>
    <t>Каша рисовая на молоке</t>
  </si>
  <si>
    <t>ТК 20</t>
  </si>
  <si>
    <t xml:space="preserve">апельсин </t>
  </si>
  <si>
    <t>Суп гороховый</t>
  </si>
  <si>
    <t>ТТК 19</t>
  </si>
  <si>
    <t>Бефстроганов из отварной говядины</t>
  </si>
  <si>
    <t>ТТК 48</t>
  </si>
  <si>
    <t>Макаронные изделия отварные</t>
  </si>
  <si>
    <t>ТК 56</t>
  </si>
  <si>
    <t>Каша молочная ячневая</t>
  </si>
  <si>
    <t>ТК 91.12</t>
  </si>
  <si>
    <t>Груша</t>
  </si>
  <si>
    <t>Суп из овощей</t>
  </si>
  <si>
    <t>ТТК 15</t>
  </si>
  <si>
    <t>Тефтели с подливой овощной</t>
  </si>
  <si>
    <t>ТК 49</t>
  </si>
  <si>
    <t xml:space="preserve">Цыпленок-бройлер отварной </t>
  </si>
  <si>
    <t>ТК 51</t>
  </si>
  <si>
    <t>Компот из кураги</t>
  </si>
  <si>
    <t>ТК 68</t>
  </si>
  <si>
    <t>Кофейный напиток</t>
  </si>
  <si>
    <t>ТТК 62</t>
  </si>
  <si>
    <t>Гуляш из курицы</t>
  </si>
  <si>
    <t>ТК 41</t>
  </si>
  <si>
    <t>Каша манная на молоке</t>
  </si>
  <si>
    <t>ТК 24</t>
  </si>
  <si>
    <t xml:space="preserve">Котлета куриная </t>
  </si>
  <si>
    <t>Кисель из кураги</t>
  </si>
  <si>
    <t>ТК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</si>
</sst>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99" activePane="bottomRight" state="frozen"/>
      <selection activeCell="E222" sqref="E222"/>
      <selection pane="topRight"/>
      <selection pane="bottomLeft"/>
      <selection pane="bottomRight" activeCell="K110" sqref="K110:K11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56</v>
      </c>
      <c r="D1" s="58"/>
      <c r="E1" s="58"/>
      <c r="F1" s="3" t="s">
        <v>1</v>
      </c>
      <c r="G1" s="1" t="s">
        <v>2</v>
      </c>
      <c r="H1" s="59" t="s">
        <v>38</v>
      </c>
      <c r="I1" s="59"/>
      <c r="J1" s="59"/>
      <c r="K1" s="59"/>
    </row>
    <row r="2" spans="1:12" ht="18" x14ac:dyDescent="0.2">
      <c r="A2" s="4" t="s">
        <v>3</v>
      </c>
      <c r="C2" s="1"/>
      <c r="G2" s="1" t="s">
        <v>4</v>
      </c>
      <c r="H2" s="59" t="s">
        <v>39</v>
      </c>
      <c r="I2" s="59"/>
      <c r="J2" s="59"/>
      <c r="K2" s="59"/>
    </row>
    <row r="3" spans="1:12" ht="17.25" customHeight="1" x14ac:dyDescent="0.2">
      <c r="A3" s="5" t="s">
        <v>5</v>
      </c>
      <c r="C3" s="1"/>
      <c r="D3" s="6"/>
      <c r="E3" s="7" t="s">
        <v>55</v>
      </c>
      <c r="G3" s="1" t="s">
        <v>6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40</v>
      </c>
      <c r="F6" s="21">
        <v>200</v>
      </c>
      <c r="G6" s="21">
        <v>19</v>
      </c>
      <c r="H6" s="21">
        <v>16</v>
      </c>
      <c r="I6" s="21">
        <v>19</v>
      </c>
      <c r="J6" s="21">
        <v>286</v>
      </c>
      <c r="K6" s="22" t="s">
        <v>41</v>
      </c>
      <c r="L6" s="21">
        <v>23.14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 t="s">
        <v>42</v>
      </c>
      <c r="F8" s="28">
        <v>200</v>
      </c>
      <c r="G8" s="28">
        <v>3.79</v>
      </c>
      <c r="H8" s="28">
        <v>3.2</v>
      </c>
      <c r="I8" s="28">
        <v>25.81</v>
      </c>
      <c r="J8" s="28">
        <v>143</v>
      </c>
      <c r="K8" s="29" t="s">
        <v>43</v>
      </c>
      <c r="L8" s="28">
        <v>20</v>
      </c>
    </row>
    <row r="9" spans="1:12" ht="15" x14ac:dyDescent="0.25">
      <c r="A9" s="23"/>
      <c r="B9" s="24"/>
      <c r="C9" s="25"/>
      <c r="D9" s="30" t="s">
        <v>25</v>
      </c>
      <c r="E9" s="27" t="s">
        <v>44</v>
      </c>
      <c r="F9" s="28">
        <v>40</v>
      </c>
      <c r="G9" s="28">
        <v>4</v>
      </c>
      <c r="H9" s="28">
        <v>0</v>
      </c>
      <c r="I9" s="28">
        <v>20</v>
      </c>
      <c r="J9" s="28">
        <v>95</v>
      </c>
      <c r="K9" s="29" t="s">
        <v>45</v>
      </c>
      <c r="L9" s="28">
        <v>3.92</v>
      </c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46</v>
      </c>
      <c r="E11" s="27" t="s">
        <v>47</v>
      </c>
      <c r="F11" s="28">
        <v>80</v>
      </c>
      <c r="G11" s="28">
        <v>9</v>
      </c>
      <c r="H11" s="28">
        <v>10</v>
      </c>
      <c r="I11" s="28">
        <v>62</v>
      </c>
      <c r="J11" s="28">
        <v>217</v>
      </c>
      <c r="K11" s="29" t="s">
        <v>45</v>
      </c>
      <c r="L11" s="28">
        <v>30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520</v>
      </c>
      <c r="G13" s="36">
        <f t="shared" ref="G13:J13" si="0">SUM(G6:G12)</f>
        <v>35.79</v>
      </c>
      <c r="H13" s="36">
        <f t="shared" si="0"/>
        <v>29.2</v>
      </c>
      <c r="I13" s="36">
        <f t="shared" si="0"/>
        <v>126.81</v>
      </c>
      <c r="J13" s="36">
        <f t="shared" si="0"/>
        <v>741</v>
      </c>
      <c r="K13" s="37"/>
      <c r="L13" s="36">
        <f>SUM(L6:L12)</f>
        <v>77.06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30</v>
      </c>
      <c r="E15" s="27" t="s">
        <v>48</v>
      </c>
      <c r="F15" s="28">
        <v>250</v>
      </c>
      <c r="G15" s="28">
        <v>11.38</v>
      </c>
      <c r="H15" s="28">
        <v>16.71</v>
      </c>
      <c r="I15" s="28">
        <v>20.51</v>
      </c>
      <c r="J15" s="28">
        <v>277.95</v>
      </c>
      <c r="K15" s="29" t="s">
        <v>49</v>
      </c>
      <c r="L15" s="28">
        <v>25.67</v>
      </c>
    </row>
    <row r="16" spans="1:12" ht="15" x14ac:dyDescent="0.25">
      <c r="A16" s="23"/>
      <c r="B16" s="24"/>
      <c r="C16" s="25"/>
      <c r="D16" s="30" t="s">
        <v>31</v>
      </c>
      <c r="E16" s="27" t="s">
        <v>50</v>
      </c>
      <c r="F16" s="28">
        <v>200</v>
      </c>
      <c r="G16" s="28">
        <v>18.850000000000001</v>
      </c>
      <c r="H16" s="28">
        <v>15.6</v>
      </c>
      <c r="I16" s="28">
        <v>18.63</v>
      </c>
      <c r="J16" s="28">
        <v>285.7</v>
      </c>
      <c r="K16" s="29" t="s">
        <v>41</v>
      </c>
      <c r="L16" s="28">
        <v>53.57</v>
      </c>
    </row>
    <row r="17" spans="1:12" ht="15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51</v>
      </c>
      <c r="F18" s="28">
        <v>200</v>
      </c>
      <c r="G18" s="28">
        <v>0</v>
      </c>
      <c r="H18" s="28">
        <v>0</v>
      </c>
      <c r="I18" s="28">
        <v>10</v>
      </c>
      <c r="J18" s="28">
        <v>38</v>
      </c>
      <c r="K18" s="29" t="s">
        <v>52</v>
      </c>
      <c r="L18" s="28">
        <v>2.38</v>
      </c>
    </row>
    <row r="19" spans="1:12" ht="15" x14ac:dyDescent="0.25">
      <c r="A19" s="23"/>
      <c r="B19" s="24"/>
      <c r="C19" s="25"/>
      <c r="D19" s="30" t="s">
        <v>34</v>
      </c>
      <c r="E19" s="27" t="s">
        <v>53</v>
      </c>
      <c r="F19" s="55">
        <v>50</v>
      </c>
      <c r="G19" s="55">
        <v>4.3</v>
      </c>
      <c r="H19" s="55">
        <v>0</v>
      </c>
      <c r="I19" s="55">
        <v>23</v>
      </c>
      <c r="J19" s="55">
        <v>116</v>
      </c>
      <c r="K19" s="56" t="s">
        <v>45</v>
      </c>
      <c r="L19" s="55">
        <v>4.9000000000000004</v>
      </c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700</v>
      </c>
      <c r="G23" s="36">
        <f t="shared" ref="G23:J23" si="1">SUM(G14:G22)</f>
        <v>34.53</v>
      </c>
      <c r="H23" s="36">
        <f t="shared" si="1"/>
        <v>32.31</v>
      </c>
      <c r="I23" s="36">
        <f t="shared" si="1"/>
        <v>72.14</v>
      </c>
      <c r="J23" s="36">
        <f t="shared" si="1"/>
        <v>717.65</v>
      </c>
      <c r="K23" s="37"/>
      <c r="L23" s="36">
        <f>SUM(L14:L22)</f>
        <v>86.52000000000001</v>
      </c>
    </row>
    <row r="24" spans="1:12" ht="15" x14ac:dyDescent="0.2">
      <c r="A24" s="41">
        <f>A6</f>
        <v>1</v>
      </c>
      <c r="B24" s="42">
        <f>B6</f>
        <v>1</v>
      </c>
      <c r="C24" s="60" t="s">
        <v>36</v>
      </c>
      <c r="D24" s="61"/>
      <c r="E24" s="43"/>
      <c r="F24" s="44">
        <f>F13+F23</f>
        <v>1220</v>
      </c>
      <c r="G24" s="44">
        <f t="shared" ref="G24:J24" si="2">G13+G23</f>
        <v>70.319999999999993</v>
      </c>
      <c r="H24" s="44">
        <f t="shared" si="2"/>
        <v>61.510000000000005</v>
      </c>
      <c r="I24" s="44">
        <f t="shared" si="2"/>
        <v>198.95</v>
      </c>
      <c r="J24" s="44">
        <f t="shared" si="2"/>
        <v>1458.65</v>
      </c>
      <c r="K24" s="44"/>
      <c r="L24" s="44">
        <f>L13+L23</f>
        <v>163.58000000000001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51" t="s">
        <v>54</v>
      </c>
      <c r="F25" s="52">
        <v>200</v>
      </c>
      <c r="G25" s="52">
        <v>31.39</v>
      </c>
      <c r="H25" s="52">
        <v>26.86</v>
      </c>
      <c r="I25" s="52">
        <v>83.07</v>
      </c>
      <c r="J25" s="52">
        <v>695.64</v>
      </c>
      <c r="K25" s="53" t="s">
        <v>57</v>
      </c>
      <c r="L25" s="52">
        <v>61.65</v>
      </c>
    </row>
    <row r="26" spans="1:12" ht="15" x14ac:dyDescent="0.25">
      <c r="A26" s="45"/>
      <c r="B26" s="24"/>
      <c r="C26" s="25"/>
      <c r="D26" s="26"/>
      <c r="E26" s="54"/>
      <c r="F26" s="55"/>
      <c r="G26" s="55"/>
      <c r="H26" s="55"/>
      <c r="I26" s="55"/>
      <c r="J26" s="55"/>
      <c r="K26" s="56"/>
      <c r="L26" s="55"/>
    </row>
    <row r="27" spans="1:12" ht="15" x14ac:dyDescent="0.25">
      <c r="A27" s="45"/>
      <c r="B27" s="24"/>
      <c r="C27" s="25"/>
      <c r="D27" s="30" t="s">
        <v>24</v>
      </c>
      <c r="E27" s="54" t="s">
        <v>51</v>
      </c>
      <c r="F27" s="55">
        <v>200</v>
      </c>
      <c r="G27" s="55">
        <v>0</v>
      </c>
      <c r="H27" s="55">
        <v>0</v>
      </c>
      <c r="I27" s="55">
        <v>10</v>
      </c>
      <c r="J27" s="55">
        <v>38</v>
      </c>
      <c r="K27" s="56" t="s">
        <v>58</v>
      </c>
      <c r="L27" s="55">
        <v>2.38</v>
      </c>
    </row>
    <row r="28" spans="1:12" ht="15" x14ac:dyDescent="0.25">
      <c r="A28" s="45"/>
      <c r="B28" s="24"/>
      <c r="C28" s="25"/>
      <c r="D28" s="30" t="s">
        <v>25</v>
      </c>
      <c r="E28" s="54"/>
      <c r="F28" s="55"/>
      <c r="G28" s="55"/>
      <c r="H28" s="55"/>
      <c r="I28" s="55"/>
      <c r="J28" s="55"/>
      <c r="K28" s="56"/>
      <c r="L28" s="55"/>
    </row>
    <row r="29" spans="1:12" ht="15" x14ac:dyDescent="0.25">
      <c r="A29" s="45"/>
      <c r="B29" s="24"/>
      <c r="C29" s="25"/>
      <c r="D29" s="30" t="s">
        <v>26</v>
      </c>
    </row>
    <row r="30" spans="1:12" ht="15" x14ac:dyDescent="0.25">
      <c r="A30" s="45"/>
      <c r="B30" s="24"/>
      <c r="C30" s="25"/>
      <c r="D30" s="26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400</v>
      </c>
      <c r="G32" s="36">
        <f>SUM(G25:G31)</f>
        <v>31.39</v>
      </c>
      <c r="H32" s="36">
        <f>SUM(H25:H31)</f>
        <v>26.86</v>
      </c>
      <c r="I32" s="36">
        <f>SUM(I25:I31)</f>
        <v>93.07</v>
      </c>
      <c r="J32" s="36">
        <f t="shared" ref="J32:L32" si="3">SUM(J25:J31)</f>
        <v>733.64</v>
      </c>
      <c r="K32" s="37"/>
      <c r="L32" s="36">
        <f t="shared" si="3"/>
        <v>64.03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5.75" thickBot="1" x14ac:dyDescent="0.3">
      <c r="A34" s="45"/>
      <c r="B34" s="24"/>
      <c r="C34" s="25"/>
      <c r="D34" s="30" t="s">
        <v>30</v>
      </c>
      <c r="E34" s="54" t="s">
        <v>60</v>
      </c>
      <c r="F34" s="55">
        <v>250</v>
      </c>
      <c r="G34" s="55">
        <v>4.91</v>
      </c>
      <c r="H34" s="55">
        <v>6.13</v>
      </c>
      <c r="I34" s="55">
        <v>21.05</v>
      </c>
      <c r="J34" s="55">
        <v>151.1</v>
      </c>
      <c r="K34" s="56" t="s">
        <v>61</v>
      </c>
      <c r="L34" s="55">
        <v>30.44</v>
      </c>
    </row>
    <row r="35" spans="1:12" ht="15" x14ac:dyDescent="0.25">
      <c r="A35" s="45"/>
      <c r="B35" s="24"/>
      <c r="C35" s="25"/>
      <c r="D35" s="30" t="s">
        <v>31</v>
      </c>
      <c r="E35" s="51" t="s">
        <v>62</v>
      </c>
      <c r="F35" s="52">
        <v>100</v>
      </c>
      <c r="G35" s="52">
        <v>14.42</v>
      </c>
      <c r="H35" s="52">
        <v>10.62</v>
      </c>
      <c r="I35" s="52">
        <v>9.75</v>
      </c>
      <c r="J35" s="52">
        <v>190.33</v>
      </c>
      <c r="K35" s="53" t="s">
        <v>63</v>
      </c>
      <c r="L35" s="52">
        <v>53.54</v>
      </c>
    </row>
    <row r="36" spans="1:12" ht="15" x14ac:dyDescent="0.25">
      <c r="A36" s="45"/>
      <c r="B36" s="24"/>
      <c r="C36" s="25"/>
      <c r="D36" s="30" t="s">
        <v>32</v>
      </c>
      <c r="E36" s="54" t="s">
        <v>64</v>
      </c>
      <c r="F36" s="55">
        <v>180</v>
      </c>
      <c r="G36" s="55">
        <v>3.66</v>
      </c>
      <c r="H36" s="55">
        <v>12.06</v>
      </c>
      <c r="I36" s="55">
        <v>23.18</v>
      </c>
      <c r="J36" s="55">
        <v>215.34</v>
      </c>
      <c r="K36" s="56" t="s">
        <v>65</v>
      </c>
      <c r="L36" s="55">
        <v>23.99</v>
      </c>
    </row>
    <row r="37" spans="1:12" ht="15" x14ac:dyDescent="0.25">
      <c r="A37" s="45"/>
      <c r="B37" s="24"/>
      <c r="C37" s="25"/>
      <c r="D37" s="30" t="s">
        <v>33</v>
      </c>
      <c r="E37" s="54" t="s">
        <v>66</v>
      </c>
      <c r="F37" s="55">
        <v>200</v>
      </c>
      <c r="G37" s="55">
        <v>1</v>
      </c>
      <c r="H37" s="55">
        <v>0</v>
      </c>
      <c r="I37" s="55">
        <v>31</v>
      </c>
      <c r="J37" s="55">
        <v>126</v>
      </c>
      <c r="K37" s="56" t="s">
        <v>67</v>
      </c>
      <c r="L37" s="55">
        <v>8.2100000000000009</v>
      </c>
    </row>
    <row r="38" spans="1:12" ht="15" x14ac:dyDescent="0.25">
      <c r="A38" s="45"/>
      <c r="B38" s="24"/>
      <c r="C38" s="25"/>
      <c r="D38" s="30" t="s">
        <v>34</v>
      </c>
      <c r="E38" s="54" t="s">
        <v>68</v>
      </c>
      <c r="F38" s="55">
        <v>50</v>
      </c>
      <c r="G38" s="55">
        <v>4.3</v>
      </c>
      <c r="H38" s="55">
        <v>0</v>
      </c>
      <c r="I38" s="55">
        <v>23</v>
      </c>
      <c r="J38" s="55">
        <v>116</v>
      </c>
      <c r="K38" s="56" t="s">
        <v>45</v>
      </c>
      <c r="L38" s="55">
        <v>4.9000000000000004</v>
      </c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780</v>
      </c>
      <c r="G42" s="36">
        <f>SUM(G33:G41)</f>
        <v>28.29</v>
      </c>
      <c r="H42" s="36">
        <f>SUM(H33:H41)</f>
        <v>28.810000000000002</v>
      </c>
      <c r="I42" s="36">
        <f>SUM(I33:I41)</f>
        <v>107.98</v>
      </c>
      <c r="J42" s="36">
        <f t="shared" ref="J42:L42" si="4">SUM(J33:J41)</f>
        <v>798.77</v>
      </c>
      <c r="K42" s="37"/>
      <c r="L42" s="36">
        <f t="shared" si="4"/>
        <v>121.08000000000001</v>
      </c>
    </row>
    <row r="43" spans="1:12" ht="15.75" customHeight="1" x14ac:dyDescent="0.2">
      <c r="A43" s="47">
        <f>A25</f>
        <v>1</v>
      </c>
      <c r="B43" s="47">
        <f>B25</f>
        <v>2</v>
      </c>
      <c r="C43" s="60" t="s">
        <v>36</v>
      </c>
      <c r="D43" s="61"/>
      <c r="E43" s="43"/>
      <c r="F43" s="44">
        <f>F32+F42</f>
        <v>1180</v>
      </c>
      <c r="G43" s="44">
        <f>G32+G42</f>
        <v>59.68</v>
      </c>
      <c r="H43" s="44">
        <f>H32+H42</f>
        <v>55.67</v>
      </c>
      <c r="I43" s="44">
        <f>I32+I42</f>
        <v>201.05</v>
      </c>
      <c r="J43" s="44">
        <f t="shared" ref="J43:L43" si="5">J32+J42</f>
        <v>1532.4099999999999</v>
      </c>
      <c r="K43" s="44"/>
      <c r="L43" s="44">
        <f t="shared" si="5"/>
        <v>185.11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51" t="s">
        <v>69</v>
      </c>
      <c r="F44" s="52">
        <v>200</v>
      </c>
      <c r="G44" s="52">
        <v>5.7</v>
      </c>
      <c r="H44" s="52">
        <v>8.25</v>
      </c>
      <c r="I44" s="52">
        <v>25.92</v>
      </c>
      <c r="J44" s="52">
        <v>190.7</v>
      </c>
      <c r="K44" s="53" t="s">
        <v>70</v>
      </c>
      <c r="L44" s="52">
        <v>20.190000000000001</v>
      </c>
    </row>
    <row r="45" spans="1:12" ht="15" x14ac:dyDescent="0.25">
      <c r="A45" s="23"/>
      <c r="B45" s="24"/>
      <c r="C45" s="25"/>
      <c r="D45" s="26"/>
      <c r="E45" s="54"/>
      <c r="F45" s="55"/>
      <c r="G45" s="55"/>
      <c r="H45" s="55"/>
      <c r="I45" s="55"/>
      <c r="J45" s="55"/>
      <c r="K45" s="56"/>
      <c r="L45" s="55"/>
    </row>
    <row r="46" spans="1:12" ht="15" x14ac:dyDescent="0.25">
      <c r="A46" s="23"/>
      <c r="B46" s="24"/>
      <c r="C46" s="25"/>
      <c r="D46" s="30" t="s">
        <v>24</v>
      </c>
      <c r="E46" s="54" t="s">
        <v>51</v>
      </c>
      <c r="F46" s="55">
        <v>200</v>
      </c>
      <c r="G46" s="55">
        <v>0</v>
      </c>
      <c r="H46" s="55">
        <v>0</v>
      </c>
      <c r="I46" s="55">
        <v>10</v>
      </c>
      <c r="J46" s="55">
        <v>38</v>
      </c>
      <c r="K46" s="56" t="s">
        <v>58</v>
      </c>
      <c r="L46" s="55">
        <v>2.38</v>
      </c>
    </row>
    <row r="47" spans="1:12" ht="15" x14ac:dyDescent="0.25">
      <c r="A47" s="23"/>
      <c r="B47" s="24"/>
      <c r="C47" s="25"/>
      <c r="D47" s="30" t="s">
        <v>25</v>
      </c>
      <c r="E47" s="54" t="s">
        <v>68</v>
      </c>
      <c r="F47" s="55">
        <v>40</v>
      </c>
      <c r="G47" s="55">
        <v>4</v>
      </c>
      <c r="H47" s="55">
        <v>0</v>
      </c>
      <c r="I47" s="55">
        <v>20</v>
      </c>
      <c r="J47" s="55">
        <v>95</v>
      </c>
      <c r="K47" s="56" t="s">
        <v>45</v>
      </c>
      <c r="L47" s="55">
        <v>3.92</v>
      </c>
    </row>
    <row r="48" spans="1:12" ht="15" x14ac:dyDescent="0.25">
      <c r="A48" s="23"/>
      <c r="B48" s="24"/>
      <c r="C48" s="25"/>
      <c r="D48" s="30" t="s">
        <v>26</v>
      </c>
      <c r="E48" s="27" t="s">
        <v>59</v>
      </c>
      <c r="F48" s="28">
        <v>200</v>
      </c>
      <c r="G48" s="28">
        <v>3</v>
      </c>
      <c r="H48" s="28">
        <v>1</v>
      </c>
      <c r="I48" s="28">
        <v>42</v>
      </c>
      <c r="J48" s="28">
        <v>192</v>
      </c>
      <c r="K48" s="29" t="s">
        <v>45</v>
      </c>
      <c r="L48" s="28">
        <v>42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640</v>
      </c>
      <c r="G51" s="36">
        <f>SUM(G44:G50)</f>
        <v>12.7</v>
      </c>
      <c r="H51" s="36">
        <f>SUM(H44:H50)</f>
        <v>9.25</v>
      </c>
      <c r="I51" s="36">
        <f>SUM(I44:I50)</f>
        <v>97.92</v>
      </c>
      <c r="J51" s="36">
        <f t="shared" ref="J51:L51" si="6">SUM(J44:J50)</f>
        <v>515.70000000000005</v>
      </c>
      <c r="K51" s="37"/>
      <c r="L51" s="36">
        <f t="shared" si="6"/>
        <v>68.490000000000009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ht="15.75" thickBot="1" x14ac:dyDescent="0.3">
      <c r="A53" s="23"/>
      <c r="B53" s="24"/>
      <c r="C53" s="25"/>
      <c r="D53" s="30" t="s">
        <v>30</v>
      </c>
      <c r="E53" s="54" t="s">
        <v>71</v>
      </c>
      <c r="F53" s="55">
        <v>250</v>
      </c>
      <c r="G53" s="55">
        <v>5.36</v>
      </c>
      <c r="H53" s="55">
        <v>10.49</v>
      </c>
      <c r="I53" s="55">
        <v>13.97</v>
      </c>
      <c r="J53" s="55">
        <v>174.36</v>
      </c>
      <c r="K53" s="56" t="s">
        <v>49</v>
      </c>
      <c r="L53" s="55">
        <v>18.690000000000001</v>
      </c>
    </row>
    <row r="54" spans="1:12" ht="15" x14ac:dyDescent="0.25">
      <c r="A54" s="23"/>
      <c r="B54" s="24"/>
      <c r="C54" s="25"/>
      <c r="D54" s="30" t="s">
        <v>31</v>
      </c>
      <c r="E54" s="51" t="s">
        <v>72</v>
      </c>
      <c r="F54" s="52">
        <v>100</v>
      </c>
      <c r="G54" s="52">
        <v>8.7799999999999994</v>
      </c>
      <c r="H54" s="52">
        <v>8.1</v>
      </c>
      <c r="I54" s="52">
        <v>2.83</v>
      </c>
      <c r="J54" s="52">
        <v>116.36</v>
      </c>
      <c r="K54" s="53" t="s">
        <v>73</v>
      </c>
      <c r="L54" s="52">
        <v>59.44</v>
      </c>
    </row>
    <row r="55" spans="1:12" ht="15" x14ac:dyDescent="0.25">
      <c r="A55" s="23"/>
      <c r="B55" s="24"/>
      <c r="C55" s="25"/>
      <c r="D55" s="30" t="s">
        <v>32</v>
      </c>
      <c r="E55" s="54" t="s">
        <v>74</v>
      </c>
      <c r="F55" s="55">
        <v>180</v>
      </c>
      <c r="G55" s="55">
        <v>4.37</v>
      </c>
      <c r="H55" s="55">
        <v>7.89</v>
      </c>
      <c r="I55" s="55">
        <v>44.15</v>
      </c>
      <c r="J55" s="55">
        <v>269.72000000000003</v>
      </c>
      <c r="K55" s="56" t="s">
        <v>75</v>
      </c>
      <c r="L55" s="55">
        <v>16.3</v>
      </c>
    </row>
    <row r="56" spans="1:12" ht="15" x14ac:dyDescent="0.25">
      <c r="A56" s="23"/>
      <c r="B56" s="24"/>
      <c r="C56" s="25"/>
      <c r="D56" s="30" t="s">
        <v>33</v>
      </c>
      <c r="E56" s="54" t="s">
        <v>76</v>
      </c>
      <c r="F56" s="55">
        <v>200</v>
      </c>
      <c r="G56" s="55">
        <v>0.05</v>
      </c>
      <c r="H56" s="55">
        <v>0</v>
      </c>
      <c r="I56" s="55">
        <v>17.63</v>
      </c>
      <c r="J56" s="55">
        <v>71.25</v>
      </c>
      <c r="K56" s="56" t="s">
        <v>77</v>
      </c>
      <c r="L56" s="55">
        <v>4.67</v>
      </c>
    </row>
    <row r="57" spans="1:12" ht="15" x14ac:dyDescent="0.25">
      <c r="A57" s="23"/>
      <c r="B57" s="24"/>
      <c r="C57" s="25"/>
      <c r="D57" s="30" t="s">
        <v>34</v>
      </c>
      <c r="E57" s="54" t="s">
        <v>68</v>
      </c>
      <c r="F57" s="55">
        <v>50</v>
      </c>
      <c r="G57" s="55">
        <v>4.3</v>
      </c>
      <c r="H57" s="55">
        <v>0</v>
      </c>
      <c r="I57" s="55">
        <v>23</v>
      </c>
      <c r="J57" s="55">
        <v>116</v>
      </c>
      <c r="K57" s="56" t="s">
        <v>45</v>
      </c>
      <c r="L57" s="55">
        <v>4.9000000000000004</v>
      </c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780</v>
      </c>
      <c r="G61" s="36">
        <f>SUM(G52:G60)</f>
        <v>22.860000000000003</v>
      </c>
      <c r="H61" s="36">
        <f>SUM(H52:H60)</f>
        <v>26.48</v>
      </c>
      <c r="I61" s="36">
        <f>SUM(I52:I60)</f>
        <v>101.58</v>
      </c>
      <c r="J61" s="36">
        <f t="shared" ref="J61:L61" si="7">SUM(J52:J60)</f>
        <v>747.69</v>
      </c>
      <c r="K61" s="37"/>
      <c r="L61" s="36">
        <f t="shared" si="7"/>
        <v>104</v>
      </c>
    </row>
    <row r="62" spans="1:12" ht="15.75" customHeight="1" x14ac:dyDescent="0.2">
      <c r="A62" s="41">
        <f>A44</f>
        <v>1</v>
      </c>
      <c r="B62" s="42">
        <f>B44</f>
        <v>3</v>
      </c>
      <c r="C62" s="60" t="s">
        <v>36</v>
      </c>
      <c r="D62" s="61"/>
      <c r="E62" s="43"/>
      <c r="F62" s="44">
        <f>F51+F61</f>
        <v>1420</v>
      </c>
      <c r="G62" s="44">
        <f>G51+G61</f>
        <v>35.56</v>
      </c>
      <c r="H62" s="44">
        <f>H51+H61</f>
        <v>35.730000000000004</v>
      </c>
      <c r="I62" s="44">
        <f>I51+I61</f>
        <v>199.5</v>
      </c>
      <c r="J62" s="44">
        <f t="shared" ref="J62:L62" si="8">J51+J61</f>
        <v>1263.3900000000001</v>
      </c>
      <c r="K62" s="44"/>
      <c r="L62" s="44">
        <f t="shared" si="8"/>
        <v>172.49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51" t="s">
        <v>78</v>
      </c>
      <c r="F63" s="52">
        <v>200</v>
      </c>
      <c r="G63" s="52">
        <v>22.2</v>
      </c>
      <c r="H63" s="52">
        <v>20.94</v>
      </c>
      <c r="I63" s="52">
        <v>3.73</v>
      </c>
      <c r="J63" s="52">
        <v>290.45999999999998</v>
      </c>
      <c r="K63" s="53" t="s">
        <v>79</v>
      </c>
      <c r="L63" s="52">
        <v>56.53</v>
      </c>
    </row>
    <row r="64" spans="1:12" ht="15" x14ac:dyDescent="0.25">
      <c r="A64" s="23"/>
      <c r="B64" s="24"/>
      <c r="C64" s="25"/>
      <c r="D64" s="26"/>
      <c r="E64" s="54"/>
      <c r="F64" s="55"/>
      <c r="G64" s="55"/>
      <c r="H64" s="55"/>
      <c r="I64" s="55"/>
      <c r="J64" s="55"/>
      <c r="K64" s="56"/>
      <c r="L64" s="55"/>
    </row>
    <row r="65" spans="1:12" ht="15" x14ac:dyDescent="0.25">
      <c r="A65" s="23"/>
      <c r="B65" s="24"/>
      <c r="C65" s="25"/>
      <c r="D65" s="30" t="s">
        <v>24</v>
      </c>
      <c r="E65" s="54" t="s">
        <v>80</v>
      </c>
      <c r="F65" s="55">
        <v>200</v>
      </c>
      <c r="G65" s="55">
        <v>0</v>
      </c>
      <c r="H65" s="55">
        <v>0</v>
      </c>
      <c r="I65" s="55">
        <v>10</v>
      </c>
      <c r="J65" s="55">
        <v>39</v>
      </c>
      <c r="K65" s="56" t="s">
        <v>58</v>
      </c>
      <c r="L65" s="55">
        <v>4.1399999999999997</v>
      </c>
    </row>
    <row r="66" spans="1:12" ht="15" x14ac:dyDescent="0.25">
      <c r="A66" s="23"/>
      <c r="B66" s="24"/>
      <c r="C66" s="25"/>
      <c r="D66" s="30" t="s">
        <v>25</v>
      </c>
      <c r="E66" s="54" t="s">
        <v>68</v>
      </c>
      <c r="F66" s="55">
        <v>40</v>
      </c>
      <c r="G66" s="55">
        <v>4</v>
      </c>
      <c r="H66" s="55">
        <v>0</v>
      </c>
      <c r="I66" s="55">
        <v>20</v>
      </c>
      <c r="J66" s="55">
        <v>95</v>
      </c>
      <c r="K66" s="56" t="s">
        <v>45</v>
      </c>
      <c r="L66" s="55">
        <v>3.92</v>
      </c>
    </row>
    <row r="67" spans="1:12" ht="15" x14ac:dyDescent="0.25">
      <c r="A67" s="23"/>
      <c r="B67" s="24"/>
      <c r="C67" s="25"/>
      <c r="D67" s="30" t="s">
        <v>26</v>
      </c>
      <c r="E67" s="54" t="s">
        <v>81</v>
      </c>
      <c r="F67" s="55">
        <v>120</v>
      </c>
      <c r="G67" s="55">
        <v>0.8</v>
      </c>
      <c r="H67" s="55">
        <v>0.8</v>
      </c>
      <c r="I67" s="55">
        <v>19.600000000000001</v>
      </c>
      <c r="J67" s="55">
        <v>94</v>
      </c>
      <c r="K67" s="56" t="s">
        <v>45</v>
      </c>
      <c r="L67" s="55">
        <v>25.2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560</v>
      </c>
      <c r="G70" s="36">
        <f>SUM(G63:G69)</f>
        <v>27</v>
      </c>
      <c r="H70" s="36">
        <f>SUM(H63:H69)</f>
        <v>21.740000000000002</v>
      </c>
      <c r="I70" s="36">
        <f>SUM(I63:I69)</f>
        <v>53.330000000000005</v>
      </c>
      <c r="J70" s="36">
        <f t="shared" ref="J70:L70" si="9">SUM(J63:J69)</f>
        <v>518.46</v>
      </c>
      <c r="K70" s="37"/>
      <c r="L70" s="36">
        <f t="shared" si="9"/>
        <v>89.79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30</v>
      </c>
      <c r="E72" s="54" t="s">
        <v>82</v>
      </c>
      <c r="F72" s="55">
        <v>250</v>
      </c>
      <c r="G72" s="55">
        <v>1.75</v>
      </c>
      <c r="H72" s="55">
        <v>5.83</v>
      </c>
      <c r="I72" s="55">
        <v>8.4</v>
      </c>
      <c r="J72" s="55">
        <v>93.33</v>
      </c>
      <c r="K72" s="56" t="s">
        <v>83</v>
      </c>
      <c r="L72" s="55">
        <v>26.09</v>
      </c>
    </row>
    <row r="73" spans="1:12" ht="15" x14ac:dyDescent="0.25">
      <c r="A73" s="23"/>
      <c r="B73" s="24"/>
      <c r="C73" s="25"/>
      <c r="D73" s="30" t="s">
        <v>31</v>
      </c>
      <c r="E73" s="54" t="s">
        <v>84</v>
      </c>
      <c r="F73" s="55">
        <v>100</v>
      </c>
      <c r="G73" s="55">
        <v>13.06</v>
      </c>
      <c r="H73" s="55">
        <v>14.82</v>
      </c>
      <c r="I73" s="55">
        <v>3.85</v>
      </c>
      <c r="J73" s="55">
        <v>205.89</v>
      </c>
      <c r="K73" s="56" t="s">
        <v>85</v>
      </c>
      <c r="L73" s="55">
        <v>42.52</v>
      </c>
    </row>
    <row r="74" spans="1:12" ht="15" x14ac:dyDescent="0.25">
      <c r="A74" s="23"/>
      <c r="B74" s="24"/>
      <c r="C74" s="25"/>
      <c r="D74" s="30" t="s">
        <v>32</v>
      </c>
      <c r="E74" s="54" t="s">
        <v>86</v>
      </c>
      <c r="F74" s="55">
        <v>180</v>
      </c>
      <c r="G74" s="55">
        <v>10.050000000000001</v>
      </c>
      <c r="H74" s="55">
        <v>9.9</v>
      </c>
      <c r="I74" s="55">
        <v>49.37</v>
      </c>
      <c r="J74" s="55">
        <v>331.9</v>
      </c>
      <c r="K74" s="56" t="s">
        <v>87</v>
      </c>
      <c r="L74" s="55">
        <v>12.14</v>
      </c>
    </row>
    <row r="75" spans="1:12" ht="15" x14ac:dyDescent="0.25">
      <c r="A75" s="23"/>
      <c r="B75" s="24"/>
      <c r="C75" s="25"/>
      <c r="D75" s="30" t="s">
        <v>33</v>
      </c>
      <c r="E75" s="54" t="s">
        <v>88</v>
      </c>
      <c r="F75" s="55">
        <v>200</v>
      </c>
      <c r="G75" s="55">
        <v>2.37</v>
      </c>
      <c r="H75" s="55">
        <v>1.85</v>
      </c>
      <c r="I75" s="55">
        <v>13.37</v>
      </c>
      <c r="J75" s="55">
        <v>74.3</v>
      </c>
      <c r="K75" s="56" t="s">
        <v>89</v>
      </c>
      <c r="L75" s="55">
        <v>11.48</v>
      </c>
    </row>
    <row r="76" spans="1:12" ht="15" x14ac:dyDescent="0.25">
      <c r="A76" s="23"/>
      <c r="B76" s="24"/>
      <c r="C76" s="25"/>
      <c r="D76" s="30" t="s">
        <v>34</v>
      </c>
      <c r="E76" s="54" t="s">
        <v>68</v>
      </c>
      <c r="F76" s="55">
        <v>50</v>
      </c>
      <c r="G76" s="55">
        <v>4.3</v>
      </c>
      <c r="H76" s="55">
        <v>0</v>
      </c>
      <c r="I76" s="55">
        <v>23</v>
      </c>
      <c r="J76" s="55">
        <v>116</v>
      </c>
      <c r="K76" s="56" t="s">
        <v>45</v>
      </c>
      <c r="L76" s="55">
        <v>4.9000000000000004</v>
      </c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780</v>
      </c>
      <c r="G80" s="36">
        <f>SUM(G71:G79)</f>
        <v>31.53</v>
      </c>
      <c r="H80" s="36">
        <f>SUM(H71:H79)</f>
        <v>32.4</v>
      </c>
      <c r="I80" s="36">
        <f>SUM(I71:I79)</f>
        <v>97.99</v>
      </c>
      <c r="J80" s="36">
        <f t="shared" ref="J80:L80" si="10">SUM(J71:J79)</f>
        <v>821.41999999999985</v>
      </c>
      <c r="K80" s="37"/>
      <c r="L80" s="36">
        <f t="shared" si="10"/>
        <v>97.13000000000001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60" t="s">
        <v>36</v>
      </c>
      <c r="D81" s="61"/>
      <c r="E81" s="43"/>
      <c r="F81" s="44">
        <f>F70+F80</f>
        <v>1340</v>
      </c>
      <c r="G81" s="44">
        <f>G70+G80</f>
        <v>58.53</v>
      </c>
      <c r="H81" s="44">
        <f>H70+H80</f>
        <v>54.14</v>
      </c>
      <c r="I81" s="44">
        <f>I70+I80</f>
        <v>151.32</v>
      </c>
      <c r="J81" s="44">
        <f t="shared" ref="J81:L81" si="11">J70+J80</f>
        <v>1339.8799999999999</v>
      </c>
      <c r="K81" s="44"/>
      <c r="L81" s="44">
        <f t="shared" si="11"/>
        <v>186.92000000000002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51" t="s">
        <v>90</v>
      </c>
      <c r="F82" s="52">
        <v>200</v>
      </c>
      <c r="G82" s="52">
        <v>5.79</v>
      </c>
      <c r="H82" s="52">
        <v>9.0399999999999991</v>
      </c>
      <c r="I82" s="52">
        <v>30.98</v>
      </c>
      <c r="J82" s="52">
        <v>228.85</v>
      </c>
      <c r="K82" s="53" t="s">
        <v>91</v>
      </c>
      <c r="L82" s="52">
        <v>26.99</v>
      </c>
    </row>
    <row r="83" spans="1:12" ht="15" x14ac:dyDescent="0.25">
      <c r="A83" s="23"/>
      <c r="B83" s="24"/>
      <c r="C83" s="25"/>
      <c r="D83" s="26"/>
      <c r="E83" s="54"/>
      <c r="F83" s="55"/>
      <c r="G83" s="55"/>
      <c r="H83" s="55"/>
      <c r="I83" s="55"/>
      <c r="J83" s="55"/>
      <c r="K83" s="56"/>
      <c r="L83" s="55"/>
    </row>
    <row r="84" spans="1:12" ht="15" x14ac:dyDescent="0.25">
      <c r="A84" s="23"/>
      <c r="B84" s="24"/>
      <c r="C84" s="25"/>
      <c r="D84" s="30" t="s">
        <v>24</v>
      </c>
      <c r="E84" s="54" t="s">
        <v>80</v>
      </c>
      <c r="F84" s="55">
        <v>200</v>
      </c>
      <c r="G84" s="55">
        <v>0</v>
      </c>
      <c r="H84" s="55">
        <v>0</v>
      </c>
      <c r="I84" s="55">
        <v>10</v>
      </c>
      <c r="J84" s="55">
        <v>39</v>
      </c>
      <c r="K84" s="56" t="s">
        <v>58</v>
      </c>
      <c r="L84" s="55">
        <v>4.1399999999999997</v>
      </c>
    </row>
    <row r="85" spans="1:12" ht="15" x14ac:dyDescent="0.25">
      <c r="A85" s="23"/>
      <c r="B85" s="24"/>
      <c r="C85" s="25"/>
      <c r="D85" s="30" t="s">
        <v>25</v>
      </c>
      <c r="E85" s="54" t="s">
        <v>68</v>
      </c>
      <c r="F85" s="55">
        <v>40</v>
      </c>
      <c r="G85" s="55">
        <v>4</v>
      </c>
      <c r="H85" s="55">
        <v>0</v>
      </c>
      <c r="I85" s="55">
        <v>20</v>
      </c>
      <c r="J85" s="55">
        <v>95</v>
      </c>
      <c r="K85" s="56" t="s">
        <v>45</v>
      </c>
      <c r="L85" s="55">
        <v>3.92</v>
      </c>
    </row>
    <row r="86" spans="1:12" ht="15" x14ac:dyDescent="0.25">
      <c r="A86" s="23"/>
      <c r="B86" s="24"/>
      <c r="C86" s="25"/>
      <c r="D86" s="30" t="s">
        <v>26</v>
      </c>
      <c r="E86" s="27" t="s">
        <v>92</v>
      </c>
      <c r="F86" s="28">
        <v>150</v>
      </c>
      <c r="G86" s="28">
        <v>1.8</v>
      </c>
      <c r="H86" s="28">
        <v>0.4</v>
      </c>
      <c r="I86" s="28">
        <v>16.2</v>
      </c>
      <c r="J86" s="28">
        <v>86</v>
      </c>
      <c r="K86" s="29" t="s">
        <v>45</v>
      </c>
      <c r="L86" s="28">
        <v>39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590</v>
      </c>
      <c r="G89" s="36">
        <f>SUM(G82:G88)</f>
        <v>11.59</v>
      </c>
      <c r="H89" s="36">
        <f>SUM(H82:H88)</f>
        <v>9.44</v>
      </c>
      <c r="I89" s="36">
        <f>SUM(I82:I88)</f>
        <v>77.180000000000007</v>
      </c>
      <c r="J89" s="36">
        <f t="shared" ref="J89:L89" si="12">SUM(J82:J88)</f>
        <v>448.85</v>
      </c>
      <c r="K89" s="37"/>
      <c r="L89" s="36">
        <f t="shared" si="12"/>
        <v>74.05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30</v>
      </c>
      <c r="E91" s="54" t="s">
        <v>93</v>
      </c>
      <c r="F91" s="55">
        <v>250</v>
      </c>
      <c r="G91" s="55">
        <v>7.89</v>
      </c>
      <c r="H91" s="55">
        <v>6.84</v>
      </c>
      <c r="I91" s="55">
        <v>7.51</v>
      </c>
      <c r="J91" s="55">
        <v>125.04</v>
      </c>
      <c r="K91" s="56" t="s">
        <v>94</v>
      </c>
      <c r="L91" s="55">
        <v>25.74</v>
      </c>
    </row>
    <row r="92" spans="1:12" ht="15" x14ac:dyDescent="0.25">
      <c r="A92" s="23"/>
      <c r="B92" s="24"/>
      <c r="C92" s="25"/>
      <c r="D92" s="30" t="s">
        <v>31</v>
      </c>
      <c r="E92" s="54" t="s">
        <v>95</v>
      </c>
      <c r="F92" s="55">
        <v>100</v>
      </c>
      <c r="G92" s="55">
        <v>14.85</v>
      </c>
      <c r="H92" s="55">
        <v>2.78</v>
      </c>
      <c r="I92" s="55">
        <v>3.54</v>
      </c>
      <c r="J92" s="55">
        <v>139.16</v>
      </c>
      <c r="K92" s="56" t="s">
        <v>96</v>
      </c>
      <c r="L92" s="55">
        <v>70.03</v>
      </c>
    </row>
    <row r="93" spans="1:12" ht="15" x14ac:dyDescent="0.25">
      <c r="A93" s="23"/>
      <c r="B93" s="24"/>
      <c r="C93" s="25"/>
      <c r="D93" s="30" t="s">
        <v>32</v>
      </c>
      <c r="E93" s="54" t="s">
        <v>97</v>
      </c>
      <c r="F93" s="55">
        <v>180</v>
      </c>
      <c r="G93" s="55">
        <v>6.48</v>
      </c>
      <c r="H93" s="55">
        <v>7.96</v>
      </c>
      <c r="I93" s="55">
        <v>38.46</v>
      </c>
      <c r="J93" s="55">
        <v>249.35</v>
      </c>
      <c r="K93" s="56" t="s">
        <v>98</v>
      </c>
      <c r="L93" s="55">
        <v>13.86</v>
      </c>
    </row>
    <row r="94" spans="1:12" ht="15" x14ac:dyDescent="0.25">
      <c r="A94" s="23"/>
      <c r="B94" s="24"/>
      <c r="C94" s="25"/>
      <c r="D94" s="30" t="s">
        <v>33</v>
      </c>
      <c r="E94" s="54" t="s">
        <v>51</v>
      </c>
      <c r="F94" s="55">
        <v>200</v>
      </c>
      <c r="G94" s="55">
        <v>0</v>
      </c>
      <c r="H94" s="55">
        <v>0</v>
      </c>
      <c r="I94" s="55">
        <v>10</v>
      </c>
      <c r="J94" s="55">
        <v>38</v>
      </c>
      <c r="K94" s="56" t="s">
        <v>58</v>
      </c>
      <c r="L94" s="55">
        <v>2.38</v>
      </c>
    </row>
    <row r="95" spans="1:12" ht="15" x14ac:dyDescent="0.25">
      <c r="A95" s="23"/>
      <c r="B95" s="24"/>
      <c r="C95" s="25"/>
      <c r="D95" s="30" t="s">
        <v>34</v>
      </c>
      <c r="E95" s="54" t="s">
        <v>68</v>
      </c>
      <c r="F95" s="55">
        <v>50</v>
      </c>
      <c r="G95" s="55">
        <v>4.3</v>
      </c>
      <c r="H95" s="55">
        <v>0</v>
      </c>
      <c r="I95" s="55">
        <v>23</v>
      </c>
      <c r="J95" s="55">
        <v>116</v>
      </c>
      <c r="K95" s="56" t="s">
        <v>45</v>
      </c>
      <c r="L95" s="55">
        <v>4.9000000000000004</v>
      </c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780</v>
      </c>
      <c r="G99" s="36">
        <f>SUM(G90:G98)</f>
        <v>33.519999999999996</v>
      </c>
      <c r="H99" s="36">
        <f>SUM(H90:H98)</f>
        <v>17.579999999999998</v>
      </c>
      <c r="I99" s="36">
        <f>SUM(I90:I98)</f>
        <v>82.51</v>
      </c>
      <c r="J99" s="36">
        <f t="shared" ref="J99:L99" si="13">SUM(J90:J98)</f>
        <v>667.55</v>
      </c>
      <c r="K99" s="37"/>
      <c r="L99" s="36">
        <f t="shared" si="13"/>
        <v>116.91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60" t="s">
        <v>36</v>
      </c>
      <c r="D100" s="61"/>
      <c r="E100" s="43"/>
      <c r="F100" s="44">
        <f>F89+F99</f>
        <v>1370</v>
      </c>
      <c r="G100" s="44">
        <f>G89+G99</f>
        <v>45.11</v>
      </c>
      <c r="H100" s="44">
        <f>H89+H99</f>
        <v>27.019999999999996</v>
      </c>
      <c r="I100" s="44">
        <f>I89+I99</f>
        <v>159.69</v>
      </c>
      <c r="J100" s="44">
        <f t="shared" ref="J100:L100" si="14">J89+J99</f>
        <v>1116.4000000000001</v>
      </c>
      <c r="K100" s="44"/>
      <c r="L100" s="44">
        <f t="shared" si="14"/>
        <v>190.95999999999998</v>
      </c>
    </row>
    <row r="101" spans="1:12" ht="15" x14ac:dyDescent="0.25">
      <c r="A101" s="16">
        <v>1</v>
      </c>
      <c r="B101" s="17">
        <v>6</v>
      </c>
      <c r="C101" s="18" t="s">
        <v>22</v>
      </c>
      <c r="D101" s="19" t="s">
        <v>23</v>
      </c>
      <c r="E101" s="20" t="s">
        <v>99</v>
      </c>
      <c r="F101" s="21">
        <v>200</v>
      </c>
      <c r="G101" s="21">
        <v>7</v>
      </c>
      <c r="H101" s="21">
        <v>9</v>
      </c>
      <c r="I101" s="21">
        <v>34</v>
      </c>
      <c r="J101" s="21">
        <v>249</v>
      </c>
      <c r="K101" s="22" t="s">
        <v>100</v>
      </c>
      <c r="L101" s="21">
        <v>25.44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 t="s">
        <v>42</v>
      </c>
      <c r="F103" s="28">
        <v>200</v>
      </c>
      <c r="G103" s="28">
        <v>3.79</v>
      </c>
      <c r="H103" s="28">
        <v>3.2</v>
      </c>
      <c r="I103" s="28">
        <v>25.81</v>
      </c>
      <c r="J103" s="28">
        <v>143</v>
      </c>
      <c r="K103" s="29" t="s">
        <v>43</v>
      </c>
      <c r="L103" s="28">
        <v>20</v>
      </c>
    </row>
    <row r="104" spans="1:12" ht="15" x14ac:dyDescent="0.25">
      <c r="A104" s="23"/>
      <c r="B104" s="24"/>
      <c r="C104" s="25"/>
      <c r="D104" s="30" t="s">
        <v>25</v>
      </c>
      <c r="E104" s="54" t="s">
        <v>68</v>
      </c>
      <c r="F104" s="55">
        <v>40</v>
      </c>
      <c r="G104" s="55">
        <v>4</v>
      </c>
      <c r="H104" s="55">
        <v>0</v>
      </c>
      <c r="I104" s="55">
        <v>20</v>
      </c>
      <c r="J104" s="55">
        <v>95</v>
      </c>
      <c r="K104" s="56" t="s">
        <v>45</v>
      </c>
      <c r="L104" s="55">
        <v>3.92</v>
      </c>
    </row>
    <row r="105" spans="1:12" ht="15" x14ac:dyDescent="0.25">
      <c r="A105" s="23"/>
      <c r="B105" s="24"/>
      <c r="C105" s="25"/>
      <c r="D105" s="30" t="s">
        <v>26</v>
      </c>
      <c r="E105" s="27" t="s">
        <v>101</v>
      </c>
      <c r="F105" s="28">
        <v>150</v>
      </c>
      <c r="G105" s="28">
        <v>0.8</v>
      </c>
      <c r="H105" s="28">
        <v>0.2</v>
      </c>
      <c r="I105" s="28">
        <v>30</v>
      </c>
      <c r="J105" s="28">
        <v>114</v>
      </c>
      <c r="K105" s="29" t="s">
        <v>45</v>
      </c>
      <c r="L105" s="28">
        <v>39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590</v>
      </c>
      <c r="G108" s="36">
        <f t="shared" ref="G108:J108" si="15">SUM(G101:G107)</f>
        <v>15.59</v>
      </c>
      <c r="H108" s="36">
        <f t="shared" si="15"/>
        <v>12.399999999999999</v>
      </c>
      <c r="I108" s="36">
        <f t="shared" si="15"/>
        <v>109.81</v>
      </c>
      <c r="J108" s="36">
        <f t="shared" si="15"/>
        <v>601</v>
      </c>
      <c r="K108" s="37"/>
      <c r="L108" s="36">
        <f>SUM(L101:L107)</f>
        <v>88.36</v>
      </c>
    </row>
    <row r="109" spans="1:12" ht="15" x14ac:dyDescent="0.25">
      <c r="A109" s="38">
        <f>A101</f>
        <v>1</v>
      </c>
      <c r="B109" s="39">
        <f>B101</f>
        <v>6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 t="s">
        <v>102</v>
      </c>
      <c r="F110" s="28">
        <v>250</v>
      </c>
      <c r="G110" s="28">
        <v>1.26</v>
      </c>
      <c r="H110" s="28">
        <v>4.93</v>
      </c>
      <c r="I110" s="28">
        <v>8.5299999999999994</v>
      </c>
      <c r="J110" s="28">
        <v>83.86</v>
      </c>
      <c r="K110" s="29" t="s">
        <v>103</v>
      </c>
      <c r="L110" s="28">
        <v>24.65</v>
      </c>
    </row>
    <row r="111" spans="1:12" ht="15" x14ac:dyDescent="0.25">
      <c r="A111" s="23"/>
      <c r="B111" s="24"/>
      <c r="C111" s="25"/>
      <c r="D111" s="30" t="s">
        <v>31</v>
      </c>
      <c r="E111" s="27" t="s">
        <v>50</v>
      </c>
      <c r="F111" s="28">
        <v>200</v>
      </c>
      <c r="G111" s="28">
        <v>18.850000000000001</v>
      </c>
      <c r="H111" s="28">
        <v>15.6</v>
      </c>
      <c r="I111" s="28">
        <v>18.63</v>
      </c>
      <c r="J111" s="28">
        <v>285.7</v>
      </c>
      <c r="K111" s="29" t="s">
        <v>41</v>
      </c>
      <c r="L111" s="28">
        <v>53.57</v>
      </c>
    </row>
    <row r="112" spans="1:12" ht="15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33</v>
      </c>
      <c r="E113" s="54" t="s">
        <v>66</v>
      </c>
      <c r="F113" s="55">
        <v>200</v>
      </c>
      <c r="G113" s="55">
        <v>1</v>
      </c>
      <c r="H113" s="55">
        <v>0</v>
      </c>
      <c r="I113" s="55">
        <v>31</v>
      </c>
      <c r="J113" s="55">
        <v>126</v>
      </c>
      <c r="K113" s="56" t="s">
        <v>67</v>
      </c>
      <c r="L113" s="55">
        <v>8.2100000000000009</v>
      </c>
    </row>
    <row r="114" spans="1:12" ht="15" x14ac:dyDescent="0.25">
      <c r="A114" s="23"/>
      <c r="B114" s="24"/>
      <c r="C114" s="25"/>
      <c r="D114" s="30" t="s">
        <v>34</v>
      </c>
      <c r="E114" s="54" t="s">
        <v>68</v>
      </c>
      <c r="F114" s="55">
        <v>50</v>
      </c>
      <c r="G114" s="55">
        <v>4.3</v>
      </c>
      <c r="H114" s="55">
        <v>0</v>
      </c>
      <c r="I114" s="55">
        <v>23</v>
      </c>
      <c r="J114" s="55">
        <v>116</v>
      </c>
      <c r="K114" s="56" t="s">
        <v>45</v>
      </c>
      <c r="L114" s="55">
        <v>4.9000000000000004</v>
      </c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700</v>
      </c>
      <c r="G118" s="36">
        <f t="shared" ref="G118:J118" si="16">SUM(G109:G117)</f>
        <v>25.410000000000004</v>
      </c>
      <c r="H118" s="36">
        <f t="shared" si="16"/>
        <v>20.53</v>
      </c>
      <c r="I118" s="36">
        <f t="shared" si="16"/>
        <v>81.16</v>
      </c>
      <c r="J118" s="36">
        <f t="shared" si="16"/>
        <v>611.55999999999995</v>
      </c>
      <c r="K118" s="37"/>
      <c r="L118" s="36">
        <f>SUM(L109:L117)</f>
        <v>91.330000000000013</v>
      </c>
    </row>
    <row r="119" spans="1:12" ht="15.75" customHeight="1" thickBot="1" x14ac:dyDescent="0.25">
      <c r="A119" s="41">
        <f>A101</f>
        <v>1</v>
      </c>
      <c r="B119" s="42">
        <f>B101</f>
        <v>6</v>
      </c>
      <c r="C119" s="60" t="s">
        <v>36</v>
      </c>
      <c r="D119" s="62"/>
      <c r="E119" s="43"/>
      <c r="F119" s="44">
        <f>F108+F118</f>
        <v>1290</v>
      </c>
      <c r="G119" s="44">
        <f t="shared" ref="G119:J119" si="17">G108+G118</f>
        <v>41</v>
      </c>
      <c r="H119" s="44">
        <f t="shared" si="17"/>
        <v>32.93</v>
      </c>
      <c r="I119" s="44">
        <f t="shared" si="17"/>
        <v>190.97</v>
      </c>
      <c r="J119" s="44">
        <f t="shared" si="17"/>
        <v>1212.56</v>
      </c>
      <c r="K119" s="44"/>
      <c r="L119" s="44">
        <f>L108+L118</f>
        <v>179.69</v>
      </c>
    </row>
    <row r="120" spans="1:12" ht="15" x14ac:dyDescent="0.25">
      <c r="A120" s="45">
        <v>2</v>
      </c>
      <c r="B120" s="24">
        <v>1</v>
      </c>
      <c r="C120" s="18" t="s">
        <v>22</v>
      </c>
      <c r="D120" s="19" t="s">
        <v>23</v>
      </c>
      <c r="E120" s="51" t="s">
        <v>90</v>
      </c>
      <c r="F120" s="52">
        <v>200</v>
      </c>
      <c r="G120" s="52">
        <v>5.79</v>
      </c>
      <c r="H120" s="52">
        <v>9.0399999999999991</v>
      </c>
      <c r="I120" s="52">
        <v>30.98</v>
      </c>
      <c r="J120" s="52">
        <v>228.85</v>
      </c>
      <c r="K120" s="53" t="s">
        <v>91</v>
      </c>
      <c r="L120" s="52">
        <v>26.99</v>
      </c>
    </row>
    <row r="121" spans="1:12" ht="15" x14ac:dyDescent="0.25">
      <c r="A121" s="45"/>
      <c r="B121" s="24"/>
      <c r="C121" s="25"/>
      <c r="D121" s="26"/>
      <c r="E121" s="54"/>
      <c r="F121" s="55"/>
      <c r="G121" s="55"/>
      <c r="H121" s="55"/>
      <c r="I121" s="55"/>
      <c r="J121" s="55"/>
      <c r="K121" s="56"/>
      <c r="L121" s="55"/>
    </row>
    <row r="122" spans="1:12" ht="15" x14ac:dyDescent="0.25">
      <c r="A122" s="45"/>
      <c r="B122" s="24"/>
      <c r="C122" s="25"/>
      <c r="D122" s="30" t="s">
        <v>24</v>
      </c>
      <c r="E122" s="54" t="s">
        <v>88</v>
      </c>
      <c r="F122" s="55">
        <v>200</v>
      </c>
      <c r="G122" s="55">
        <v>2.37</v>
      </c>
      <c r="H122" s="55">
        <v>1.85</v>
      </c>
      <c r="I122" s="55">
        <v>13.37</v>
      </c>
      <c r="J122" s="55">
        <v>74.3</v>
      </c>
      <c r="K122" s="56" t="s">
        <v>89</v>
      </c>
      <c r="L122" s="55">
        <v>11.48</v>
      </c>
    </row>
    <row r="123" spans="1:12" ht="15" x14ac:dyDescent="0.25">
      <c r="A123" s="45"/>
      <c r="B123" s="24"/>
      <c r="C123" s="25"/>
      <c r="D123" s="30" t="s">
        <v>25</v>
      </c>
      <c r="E123" s="54" t="s">
        <v>68</v>
      </c>
      <c r="F123" s="55">
        <v>40</v>
      </c>
      <c r="G123" s="55">
        <v>4</v>
      </c>
      <c r="H123" s="55">
        <v>0</v>
      </c>
      <c r="I123" s="55">
        <v>20</v>
      </c>
      <c r="J123" s="55">
        <v>95</v>
      </c>
      <c r="K123" s="56" t="s">
        <v>45</v>
      </c>
      <c r="L123" s="55">
        <v>3.92</v>
      </c>
    </row>
    <row r="124" spans="1:12" ht="15" x14ac:dyDescent="0.25">
      <c r="A124" s="45"/>
      <c r="B124" s="24"/>
      <c r="C124" s="25"/>
      <c r="D124" s="30" t="s">
        <v>26</v>
      </c>
      <c r="E124" s="54"/>
      <c r="F124" s="55"/>
      <c r="G124" s="55"/>
      <c r="H124" s="55"/>
      <c r="I124" s="55"/>
      <c r="J124" s="55"/>
      <c r="K124" s="56"/>
      <c r="L124" s="55"/>
    </row>
    <row r="125" spans="1:12" ht="15" x14ac:dyDescent="0.25">
      <c r="A125" s="45"/>
      <c r="B125" s="24"/>
      <c r="C125" s="25"/>
      <c r="D125" s="26"/>
      <c r="E125" s="54" t="s">
        <v>47</v>
      </c>
      <c r="F125" s="55">
        <v>80</v>
      </c>
      <c r="G125" s="55">
        <v>9</v>
      </c>
      <c r="H125" s="55">
        <v>10</v>
      </c>
      <c r="I125" s="55">
        <v>62</v>
      </c>
      <c r="J125" s="55">
        <v>217</v>
      </c>
      <c r="K125" s="56" t="s">
        <v>45</v>
      </c>
      <c r="L125" s="55">
        <v>30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520</v>
      </c>
      <c r="G127" s="36">
        <f t="shared" ref="G127:J127" si="18">SUM(G120:G126)</f>
        <v>21.16</v>
      </c>
      <c r="H127" s="36">
        <f t="shared" si="18"/>
        <v>20.89</v>
      </c>
      <c r="I127" s="36">
        <f t="shared" si="18"/>
        <v>126.35</v>
      </c>
      <c r="J127" s="36">
        <f t="shared" si="18"/>
        <v>615.15</v>
      </c>
      <c r="K127" s="37"/>
      <c r="L127" s="36">
        <f>SUM(L120:L126)</f>
        <v>72.39</v>
      </c>
    </row>
    <row r="128" spans="1:12" ht="15" x14ac:dyDescent="0.25">
      <c r="A128" s="39">
        <f>A120</f>
        <v>2</v>
      </c>
      <c r="B128" s="39">
        <f>B120</f>
        <v>1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30</v>
      </c>
      <c r="E129" s="27" t="s">
        <v>48</v>
      </c>
      <c r="F129" s="28">
        <v>250</v>
      </c>
      <c r="G129" s="28">
        <v>11.38</v>
      </c>
      <c r="H129" s="28">
        <v>16.71</v>
      </c>
      <c r="I129" s="28">
        <v>20.51</v>
      </c>
      <c r="J129" s="28">
        <v>277.95</v>
      </c>
      <c r="K129" s="29" t="s">
        <v>49</v>
      </c>
      <c r="L129" s="28">
        <v>25.67</v>
      </c>
    </row>
    <row r="130" spans="1:12" ht="15" x14ac:dyDescent="0.25">
      <c r="A130" s="45"/>
      <c r="B130" s="24"/>
      <c r="C130" s="25"/>
      <c r="D130" s="30" t="s">
        <v>31</v>
      </c>
      <c r="E130" s="54" t="s">
        <v>104</v>
      </c>
      <c r="F130" s="55">
        <v>100</v>
      </c>
      <c r="G130" s="55">
        <v>11.58</v>
      </c>
      <c r="H130" s="55">
        <v>13.97</v>
      </c>
      <c r="I130" s="55">
        <v>9.0299999999999994</v>
      </c>
      <c r="J130" s="55">
        <v>205.53</v>
      </c>
      <c r="K130" s="56" t="s">
        <v>105</v>
      </c>
      <c r="L130" s="55">
        <v>50.49</v>
      </c>
    </row>
    <row r="131" spans="1:12" ht="15" x14ac:dyDescent="0.25">
      <c r="A131" s="45"/>
      <c r="B131" s="24"/>
      <c r="C131" s="25"/>
      <c r="D131" s="30" t="s">
        <v>32</v>
      </c>
      <c r="E131" s="54" t="s">
        <v>86</v>
      </c>
      <c r="F131" s="55">
        <v>180</v>
      </c>
      <c r="G131" s="55">
        <v>10.050000000000001</v>
      </c>
      <c r="H131" s="55">
        <v>9.9</v>
      </c>
      <c r="I131" s="55">
        <v>49.37</v>
      </c>
      <c r="J131" s="55">
        <v>331.9</v>
      </c>
      <c r="K131" s="56" t="s">
        <v>87</v>
      </c>
      <c r="L131" s="55">
        <v>12.14</v>
      </c>
    </row>
    <row r="132" spans="1:12" ht="15" x14ac:dyDescent="0.25">
      <c r="A132" s="45"/>
      <c r="B132" s="24"/>
      <c r="C132" s="25"/>
      <c r="D132" s="30" t="s">
        <v>33</v>
      </c>
      <c r="E132" s="54" t="s">
        <v>80</v>
      </c>
      <c r="F132" s="55">
        <v>200</v>
      </c>
      <c r="G132" s="55">
        <v>0</v>
      </c>
      <c r="H132" s="55">
        <v>0</v>
      </c>
      <c r="I132" s="55">
        <v>10</v>
      </c>
      <c r="J132" s="55">
        <v>39</v>
      </c>
      <c r="K132" s="56" t="s">
        <v>58</v>
      </c>
      <c r="L132" s="55">
        <v>4.1399999999999997</v>
      </c>
    </row>
    <row r="133" spans="1:12" ht="15" x14ac:dyDescent="0.25">
      <c r="A133" s="45"/>
      <c r="B133" s="24"/>
      <c r="C133" s="25"/>
      <c r="D133" s="30" t="s">
        <v>34</v>
      </c>
      <c r="E133" s="54" t="s">
        <v>68</v>
      </c>
      <c r="F133" s="55">
        <v>50</v>
      </c>
      <c r="G133" s="55">
        <v>4.3</v>
      </c>
      <c r="H133" s="55">
        <v>0</v>
      </c>
      <c r="I133" s="55">
        <v>23</v>
      </c>
      <c r="J133" s="55">
        <v>116</v>
      </c>
      <c r="K133" s="56" t="s">
        <v>45</v>
      </c>
      <c r="L133" s="55">
        <v>4.9000000000000004</v>
      </c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780</v>
      </c>
      <c r="G137" s="36">
        <f t="shared" ref="G137:J137" si="19">SUM(G128:G136)</f>
        <v>37.31</v>
      </c>
      <c r="H137" s="36">
        <f t="shared" si="19"/>
        <v>40.58</v>
      </c>
      <c r="I137" s="36">
        <f t="shared" si="19"/>
        <v>111.91</v>
      </c>
      <c r="J137" s="36">
        <f t="shared" si="19"/>
        <v>970.38</v>
      </c>
      <c r="K137" s="37"/>
      <c r="L137" s="36">
        <f>SUM(L128:L136)</f>
        <v>97.34</v>
      </c>
    </row>
    <row r="138" spans="1:12" ht="15" x14ac:dyDescent="0.2">
      <c r="A138" s="47">
        <f>A120</f>
        <v>2</v>
      </c>
      <c r="B138" s="47">
        <f>B120</f>
        <v>1</v>
      </c>
      <c r="C138" s="60" t="s">
        <v>36</v>
      </c>
      <c r="D138" s="61"/>
      <c r="E138" s="43"/>
      <c r="F138" s="44">
        <f>F127+F137</f>
        <v>1300</v>
      </c>
      <c r="G138" s="44">
        <f>G127+G137</f>
        <v>58.47</v>
      </c>
      <c r="H138" s="44">
        <f>H127+H137</f>
        <v>61.47</v>
      </c>
      <c r="I138" s="44">
        <f>I127+I137</f>
        <v>238.26</v>
      </c>
      <c r="J138" s="44">
        <f t="shared" ref="J138:L138" si="20">J127+J137</f>
        <v>1585.53</v>
      </c>
      <c r="K138" s="44"/>
      <c r="L138" s="44">
        <f t="shared" si="20"/>
        <v>169.73000000000002</v>
      </c>
    </row>
    <row r="139" spans="1:12" ht="15" x14ac:dyDescent="0.25">
      <c r="A139" s="16">
        <v>2</v>
      </c>
      <c r="B139" s="17">
        <v>2</v>
      </c>
      <c r="C139" s="18" t="s">
        <v>22</v>
      </c>
      <c r="D139" s="19" t="s">
        <v>23</v>
      </c>
      <c r="E139" s="51" t="s">
        <v>54</v>
      </c>
      <c r="F139" s="52">
        <v>200</v>
      </c>
      <c r="G139" s="52">
        <v>31.39</v>
      </c>
      <c r="H139" s="52">
        <v>26.86</v>
      </c>
      <c r="I139" s="52">
        <v>83.07</v>
      </c>
      <c r="J139" s="52">
        <v>695.64</v>
      </c>
      <c r="K139" s="53" t="s">
        <v>57</v>
      </c>
      <c r="L139" s="52">
        <v>61.65</v>
      </c>
    </row>
    <row r="140" spans="1:12" ht="15" x14ac:dyDescent="0.25">
      <c r="A140" s="23"/>
      <c r="B140" s="24"/>
      <c r="C140" s="25"/>
      <c r="D140" s="26"/>
      <c r="E140" s="54"/>
      <c r="F140" s="55"/>
      <c r="G140" s="55"/>
      <c r="H140" s="55"/>
      <c r="I140" s="55"/>
      <c r="J140" s="55"/>
      <c r="K140" s="56"/>
      <c r="L140" s="55"/>
    </row>
    <row r="141" spans="1:12" ht="15" x14ac:dyDescent="0.25">
      <c r="A141" s="23"/>
      <c r="B141" s="24"/>
      <c r="C141" s="25"/>
      <c r="D141" s="30" t="s">
        <v>24</v>
      </c>
      <c r="E141" s="54" t="s">
        <v>51</v>
      </c>
      <c r="F141" s="55">
        <v>200</v>
      </c>
      <c r="G141" s="55">
        <v>0</v>
      </c>
      <c r="H141" s="55">
        <v>0</v>
      </c>
      <c r="I141" s="55">
        <v>10</v>
      </c>
      <c r="J141" s="55">
        <v>38</v>
      </c>
      <c r="K141" s="56" t="s">
        <v>58</v>
      </c>
      <c r="L141" s="55">
        <v>2.38</v>
      </c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400</v>
      </c>
      <c r="G146" s="36">
        <f t="shared" ref="G146:J146" si="21">SUM(G139:G145)</f>
        <v>31.39</v>
      </c>
      <c r="H146" s="36">
        <f t="shared" si="21"/>
        <v>26.86</v>
      </c>
      <c r="I146" s="36">
        <f t="shared" si="21"/>
        <v>93.07</v>
      </c>
      <c r="J146" s="36">
        <f t="shared" si="21"/>
        <v>733.64</v>
      </c>
      <c r="K146" s="37"/>
      <c r="L146" s="36">
        <f>SUM(L139:L145)</f>
        <v>64.03</v>
      </c>
    </row>
    <row r="147" spans="1:12" ht="15" x14ac:dyDescent="0.25">
      <c r="A147" s="38">
        <f>A139</f>
        <v>2</v>
      </c>
      <c r="B147" s="39">
        <f>B139</f>
        <v>2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54" t="s">
        <v>60</v>
      </c>
      <c r="F148" s="55">
        <v>250</v>
      </c>
      <c r="G148" s="55">
        <v>4.91</v>
      </c>
      <c r="H148" s="55">
        <v>6.13</v>
      </c>
      <c r="I148" s="55">
        <v>21.05</v>
      </c>
      <c r="J148" s="55">
        <v>151.1</v>
      </c>
      <c r="K148" s="56" t="s">
        <v>61</v>
      </c>
      <c r="L148" s="55">
        <v>30.44</v>
      </c>
    </row>
    <row r="149" spans="1:12" ht="15" x14ac:dyDescent="0.25">
      <c r="A149" s="23"/>
      <c r="B149" s="24"/>
      <c r="C149" s="25"/>
      <c r="D149" s="30" t="s">
        <v>31</v>
      </c>
      <c r="E149" s="54" t="s">
        <v>106</v>
      </c>
      <c r="F149" s="55">
        <v>100</v>
      </c>
      <c r="G149" s="55">
        <v>17.09</v>
      </c>
      <c r="H149" s="55">
        <v>11.12</v>
      </c>
      <c r="I149" s="55">
        <v>1.08</v>
      </c>
      <c r="J149" s="55">
        <v>155.99</v>
      </c>
      <c r="K149" s="56" t="s">
        <v>107</v>
      </c>
      <c r="L149" s="55">
        <v>45.54</v>
      </c>
    </row>
    <row r="150" spans="1:12" ht="15" x14ac:dyDescent="0.25">
      <c r="A150" s="23"/>
      <c r="B150" s="24"/>
      <c r="C150" s="25"/>
      <c r="D150" s="30" t="s">
        <v>32</v>
      </c>
      <c r="E150" s="54" t="s">
        <v>64</v>
      </c>
      <c r="F150" s="55">
        <v>180</v>
      </c>
      <c r="G150" s="55">
        <v>3.66</v>
      </c>
      <c r="H150" s="55">
        <v>12.06</v>
      </c>
      <c r="I150" s="55">
        <v>23.18</v>
      </c>
      <c r="J150" s="55">
        <v>215.34</v>
      </c>
      <c r="K150" s="56" t="s">
        <v>65</v>
      </c>
      <c r="L150" s="55">
        <v>23.99</v>
      </c>
    </row>
    <row r="151" spans="1:12" ht="15" x14ac:dyDescent="0.25">
      <c r="A151" s="23"/>
      <c r="B151" s="24"/>
      <c r="C151" s="25"/>
      <c r="D151" s="30" t="s">
        <v>33</v>
      </c>
      <c r="E151" s="54" t="s">
        <v>108</v>
      </c>
      <c r="F151" s="55">
        <v>200</v>
      </c>
      <c r="G151" s="55">
        <v>0.56999999999999995</v>
      </c>
      <c r="H151" s="55">
        <v>0</v>
      </c>
      <c r="I151" s="55">
        <v>32.21</v>
      </c>
      <c r="J151" s="55">
        <v>126.05</v>
      </c>
      <c r="K151" s="56" t="s">
        <v>109</v>
      </c>
      <c r="L151" s="55">
        <v>13.46</v>
      </c>
    </row>
    <row r="152" spans="1:12" ht="15" x14ac:dyDescent="0.25">
      <c r="A152" s="23"/>
      <c r="B152" s="24"/>
      <c r="C152" s="25"/>
      <c r="D152" s="30" t="s">
        <v>34</v>
      </c>
      <c r="E152" s="54" t="s">
        <v>68</v>
      </c>
      <c r="F152" s="55">
        <v>50</v>
      </c>
      <c r="G152" s="55">
        <v>4.3</v>
      </c>
      <c r="H152" s="55">
        <v>0</v>
      </c>
      <c r="I152" s="55">
        <v>23</v>
      </c>
      <c r="J152" s="55">
        <v>116</v>
      </c>
      <c r="K152" s="56" t="s">
        <v>45</v>
      </c>
      <c r="L152" s="55">
        <v>4.9000000000000004</v>
      </c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780</v>
      </c>
      <c r="G156" s="36">
        <f t="shared" ref="G156:J156" si="22">SUM(G147:G155)</f>
        <v>30.53</v>
      </c>
      <c r="H156" s="36">
        <f t="shared" si="22"/>
        <v>29.310000000000002</v>
      </c>
      <c r="I156" s="36">
        <f t="shared" si="22"/>
        <v>100.52000000000001</v>
      </c>
      <c r="J156" s="36">
        <f t="shared" si="22"/>
        <v>764.48</v>
      </c>
      <c r="K156" s="37"/>
      <c r="L156" s="36">
        <f>SUM(L147:L155)</f>
        <v>118.33000000000001</v>
      </c>
    </row>
    <row r="157" spans="1:12" ht="15" x14ac:dyDescent="0.2">
      <c r="A157" s="41">
        <f>A139</f>
        <v>2</v>
      </c>
      <c r="B157" s="42">
        <f>B139</f>
        <v>2</v>
      </c>
      <c r="C157" s="60" t="s">
        <v>36</v>
      </c>
      <c r="D157" s="61"/>
      <c r="E157" s="43"/>
      <c r="F157" s="44">
        <f>F146+F156</f>
        <v>1180</v>
      </c>
      <c r="G157" s="44">
        <f>G146+G156</f>
        <v>61.92</v>
      </c>
      <c r="H157" s="44">
        <f>H146+H156</f>
        <v>56.17</v>
      </c>
      <c r="I157" s="44">
        <f>I146+I156</f>
        <v>193.59</v>
      </c>
      <c r="J157" s="44">
        <f t="shared" ref="J157:L157" si="23">J146+J156</f>
        <v>1498.12</v>
      </c>
      <c r="K157" s="44"/>
      <c r="L157" s="44">
        <f t="shared" si="23"/>
        <v>182.36</v>
      </c>
    </row>
    <row r="158" spans="1:12" ht="15" x14ac:dyDescent="0.25">
      <c r="A158" s="16">
        <v>2</v>
      </c>
      <c r="B158" s="17">
        <v>3</v>
      </c>
      <c r="C158" s="18" t="s">
        <v>22</v>
      </c>
      <c r="D158" s="19" t="s">
        <v>23</v>
      </c>
      <c r="E158" s="51" t="s">
        <v>40</v>
      </c>
      <c r="F158" s="52">
        <v>200</v>
      </c>
      <c r="G158" s="52">
        <v>19</v>
      </c>
      <c r="H158" s="52">
        <v>16</v>
      </c>
      <c r="I158" s="52">
        <v>19</v>
      </c>
      <c r="J158" s="52">
        <v>286</v>
      </c>
      <c r="K158" s="53" t="s">
        <v>41</v>
      </c>
      <c r="L158" s="52">
        <v>23.14</v>
      </c>
    </row>
    <row r="159" spans="1:12" ht="15" x14ac:dyDescent="0.25">
      <c r="A159" s="23"/>
      <c r="B159" s="24"/>
      <c r="C159" s="25"/>
      <c r="D159" s="26"/>
      <c r="E159" s="54"/>
      <c r="F159" s="55"/>
      <c r="G159" s="55"/>
      <c r="H159" s="55"/>
      <c r="I159" s="55"/>
      <c r="J159" s="55"/>
      <c r="K159" s="56"/>
      <c r="L159" s="55"/>
    </row>
    <row r="160" spans="1:12" ht="15" x14ac:dyDescent="0.25">
      <c r="A160" s="23"/>
      <c r="B160" s="24"/>
      <c r="C160" s="25"/>
      <c r="D160" s="30" t="s">
        <v>24</v>
      </c>
      <c r="E160" s="54" t="s">
        <v>110</v>
      </c>
      <c r="F160" s="55">
        <v>200</v>
      </c>
      <c r="G160" s="55">
        <v>4.91</v>
      </c>
      <c r="H160" s="55">
        <v>4.0199999999999996</v>
      </c>
      <c r="I160" s="55">
        <v>22.82</v>
      </c>
      <c r="J160" s="55">
        <v>143.59</v>
      </c>
      <c r="K160" s="56" t="s">
        <v>111</v>
      </c>
      <c r="L160" s="55">
        <v>19.86</v>
      </c>
    </row>
    <row r="161" spans="1:12" ht="15" x14ac:dyDescent="0.25">
      <c r="A161" s="23"/>
      <c r="B161" s="24"/>
      <c r="C161" s="25"/>
      <c r="D161" s="30" t="s">
        <v>25</v>
      </c>
      <c r="E161" s="54" t="s">
        <v>68</v>
      </c>
      <c r="F161" s="55">
        <v>40</v>
      </c>
      <c r="G161" s="55">
        <v>4</v>
      </c>
      <c r="H161" s="55">
        <v>0</v>
      </c>
      <c r="I161" s="55">
        <v>20</v>
      </c>
      <c r="J161" s="55">
        <v>95</v>
      </c>
      <c r="K161" s="56" t="s">
        <v>45</v>
      </c>
      <c r="L161" s="55">
        <v>3.92</v>
      </c>
    </row>
    <row r="162" spans="1:12" ht="15" x14ac:dyDescent="0.25">
      <c r="A162" s="23"/>
      <c r="B162" s="24"/>
      <c r="C162" s="25"/>
      <c r="D162" s="30" t="s">
        <v>26</v>
      </c>
      <c r="E162" s="27" t="s">
        <v>92</v>
      </c>
      <c r="F162" s="28">
        <v>150</v>
      </c>
      <c r="G162" s="28">
        <v>1.8</v>
      </c>
      <c r="H162" s="28">
        <v>0.4</v>
      </c>
      <c r="I162" s="28">
        <v>16.2</v>
      </c>
      <c r="J162" s="28">
        <v>86</v>
      </c>
      <c r="K162" s="29" t="s">
        <v>45</v>
      </c>
      <c r="L162" s="28">
        <v>39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590</v>
      </c>
      <c r="G165" s="36">
        <f t="shared" ref="G165:J165" si="24">SUM(G158:G164)</f>
        <v>29.71</v>
      </c>
      <c r="H165" s="36">
        <f t="shared" si="24"/>
        <v>20.419999999999998</v>
      </c>
      <c r="I165" s="36">
        <f t="shared" si="24"/>
        <v>78.02</v>
      </c>
      <c r="J165" s="36">
        <f t="shared" si="24"/>
        <v>610.59</v>
      </c>
      <c r="K165" s="37"/>
      <c r="L165" s="36">
        <f>SUM(L158:L164)</f>
        <v>85.92</v>
      </c>
    </row>
    <row r="166" spans="1:12" ht="15" x14ac:dyDescent="0.25">
      <c r="A166" s="38">
        <f>A158</f>
        <v>2</v>
      </c>
      <c r="B166" s="39">
        <f>B158</f>
        <v>3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30</v>
      </c>
      <c r="E167" s="54" t="s">
        <v>93</v>
      </c>
      <c r="F167" s="55">
        <v>250</v>
      </c>
      <c r="G167" s="55">
        <v>7.89</v>
      </c>
      <c r="H167" s="55">
        <v>6.84</v>
      </c>
      <c r="I167" s="55">
        <v>7.51</v>
      </c>
      <c r="J167" s="55">
        <v>125.04</v>
      </c>
      <c r="K167" s="56" t="s">
        <v>94</v>
      </c>
      <c r="L167" s="55">
        <v>25.74</v>
      </c>
    </row>
    <row r="168" spans="1:12" ht="15" x14ac:dyDescent="0.25">
      <c r="A168" s="23"/>
      <c r="B168" s="24"/>
      <c r="C168" s="25"/>
      <c r="D168" s="30" t="s">
        <v>31</v>
      </c>
      <c r="E168" s="54" t="s">
        <v>112</v>
      </c>
      <c r="F168" s="55">
        <v>90</v>
      </c>
      <c r="G168" s="55">
        <v>7.78</v>
      </c>
      <c r="H168" s="55">
        <v>4.2</v>
      </c>
      <c r="I168" s="55">
        <v>3.56</v>
      </c>
      <c r="J168" s="55">
        <v>85.82</v>
      </c>
      <c r="K168" s="56" t="s">
        <v>113</v>
      </c>
      <c r="L168" s="55">
        <v>64.98</v>
      </c>
    </row>
    <row r="169" spans="1:12" ht="15" x14ac:dyDescent="0.25">
      <c r="A169" s="23"/>
      <c r="B169" s="24"/>
      <c r="C169" s="25"/>
      <c r="D169" s="30" t="s">
        <v>32</v>
      </c>
      <c r="E169" s="54" t="s">
        <v>97</v>
      </c>
      <c r="F169" s="55">
        <v>180</v>
      </c>
      <c r="G169" s="55">
        <v>6.48</v>
      </c>
      <c r="H169" s="55">
        <v>7.96</v>
      </c>
      <c r="I169" s="55">
        <v>38.46</v>
      </c>
      <c r="J169" s="55">
        <v>249.35</v>
      </c>
      <c r="K169" s="56" t="s">
        <v>98</v>
      </c>
      <c r="L169" s="55">
        <v>13.86</v>
      </c>
    </row>
    <row r="170" spans="1:12" ht="15" x14ac:dyDescent="0.25">
      <c r="A170" s="23"/>
      <c r="B170" s="24"/>
      <c r="C170" s="25"/>
      <c r="D170" s="30" t="s">
        <v>33</v>
      </c>
      <c r="E170" s="54" t="s">
        <v>51</v>
      </c>
      <c r="F170" s="55">
        <v>200</v>
      </c>
      <c r="G170" s="55">
        <v>0</v>
      </c>
      <c r="H170" s="55">
        <v>0</v>
      </c>
      <c r="I170" s="55">
        <v>10</v>
      </c>
      <c r="J170" s="55">
        <v>38</v>
      </c>
      <c r="K170" s="56" t="s">
        <v>58</v>
      </c>
      <c r="L170" s="55">
        <v>2.38</v>
      </c>
    </row>
    <row r="171" spans="1:12" ht="15" x14ac:dyDescent="0.25">
      <c r="A171" s="23"/>
      <c r="B171" s="24"/>
      <c r="C171" s="25"/>
      <c r="D171" s="30" t="s">
        <v>34</v>
      </c>
      <c r="E171" s="54" t="s">
        <v>68</v>
      </c>
      <c r="F171" s="55">
        <v>40</v>
      </c>
      <c r="G171" s="55">
        <v>4</v>
      </c>
      <c r="H171" s="55">
        <v>0</v>
      </c>
      <c r="I171" s="55">
        <v>20</v>
      </c>
      <c r="J171" s="55">
        <v>95</v>
      </c>
      <c r="K171" s="56" t="s">
        <v>45</v>
      </c>
      <c r="L171" s="55">
        <v>3.92</v>
      </c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760</v>
      </c>
      <c r="G175" s="36">
        <f t="shared" ref="G175:J175" si="25">SUM(G166:G174)</f>
        <v>26.15</v>
      </c>
      <c r="H175" s="36">
        <f t="shared" si="25"/>
        <v>19</v>
      </c>
      <c r="I175" s="36">
        <f t="shared" si="25"/>
        <v>79.53</v>
      </c>
      <c r="J175" s="36">
        <f t="shared" si="25"/>
        <v>593.21</v>
      </c>
      <c r="K175" s="37"/>
      <c r="L175" s="36">
        <f>SUM(L166:L174)</f>
        <v>110.88</v>
      </c>
    </row>
    <row r="176" spans="1:12" ht="15" x14ac:dyDescent="0.2">
      <c r="A176" s="41">
        <f>A158</f>
        <v>2</v>
      </c>
      <c r="B176" s="42">
        <f>B158</f>
        <v>3</v>
      </c>
      <c r="C176" s="60" t="s">
        <v>36</v>
      </c>
      <c r="D176" s="61"/>
      <c r="E176" s="43"/>
      <c r="F176" s="44">
        <f>F165+F175</f>
        <v>1350</v>
      </c>
      <c r="G176" s="44">
        <f>G165+G175</f>
        <v>55.86</v>
      </c>
      <c r="H176" s="44">
        <f>H165+H175</f>
        <v>39.42</v>
      </c>
      <c r="I176" s="44">
        <f>I165+I175</f>
        <v>157.55000000000001</v>
      </c>
      <c r="J176" s="44">
        <f t="shared" ref="J176:L176" si="26">J165+J175</f>
        <v>1203.8000000000002</v>
      </c>
      <c r="K176" s="44"/>
      <c r="L176" s="44">
        <f t="shared" si="26"/>
        <v>196.8</v>
      </c>
    </row>
    <row r="177" spans="1:12" ht="15" x14ac:dyDescent="0.25">
      <c r="A177" s="16">
        <v>2</v>
      </c>
      <c r="B177" s="17">
        <v>4</v>
      </c>
      <c r="C177" s="18" t="s">
        <v>22</v>
      </c>
      <c r="D177" s="19" t="s">
        <v>23</v>
      </c>
      <c r="E177" s="51" t="s">
        <v>78</v>
      </c>
      <c r="F177" s="52">
        <v>200</v>
      </c>
      <c r="G177" s="52">
        <v>22.2</v>
      </c>
      <c r="H177" s="52">
        <v>20.94</v>
      </c>
      <c r="I177" s="52">
        <v>3.73</v>
      </c>
      <c r="J177" s="52">
        <v>290.45999999999998</v>
      </c>
      <c r="K177" s="53" t="s">
        <v>79</v>
      </c>
      <c r="L177" s="52">
        <v>56.53</v>
      </c>
    </row>
    <row r="178" spans="1:12" ht="15" x14ac:dyDescent="0.25">
      <c r="A178" s="23"/>
      <c r="B178" s="24"/>
      <c r="C178" s="25"/>
      <c r="D178" s="26"/>
      <c r="E178" s="54"/>
      <c r="F178" s="55"/>
      <c r="G178" s="55"/>
      <c r="H178" s="55"/>
      <c r="I178" s="55"/>
      <c r="J178" s="55"/>
      <c r="K178" s="56"/>
      <c r="L178" s="55"/>
    </row>
    <row r="179" spans="1:12" ht="15" x14ac:dyDescent="0.25">
      <c r="A179" s="23"/>
      <c r="B179" s="24"/>
      <c r="C179" s="25"/>
      <c r="D179" s="30" t="s">
        <v>24</v>
      </c>
      <c r="E179" s="54" t="s">
        <v>80</v>
      </c>
      <c r="F179" s="55">
        <v>200</v>
      </c>
      <c r="G179" s="55">
        <v>0</v>
      </c>
      <c r="H179" s="55">
        <v>0</v>
      </c>
      <c r="I179" s="55">
        <v>10</v>
      </c>
      <c r="J179" s="55">
        <v>39</v>
      </c>
      <c r="K179" s="56" t="s">
        <v>58</v>
      </c>
      <c r="L179" s="55">
        <v>4.1399999999999997</v>
      </c>
    </row>
    <row r="180" spans="1:12" ht="15" x14ac:dyDescent="0.25">
      <c r="A180" s="23"/>
      <c r="B180" s="24"/>
      <c r="C180" s="25"/>
      <c r="D180" s="30" t="s">
        <v>25</v>
      </c>
      <c r="E180" s="54" t="s">
        <v>68</v>
      </c>
      <c r="F180" s="55">
        <v>40</v>
      </c>
      <c r="G180" s="55">
        <v>4</v>
      </c>
      <c r="H180" s="55">
        <v>0</v>
      </c>
      <c r="I180" s="55">
        <v>20</v>
      </c>
      <c r="J180" s="55">
        <v>95</v>
      </c>
      <c r="K180" s="56" t="s">
        <v>45</v>
      </c>
      <c r="L180" s="55">
        <v>3.92</v>
      </c>
    </row>
    <row r="181" spans="1:12" ht="15" x14ac:dyDescent="0.25">
      <c r="A181" s="23"/>
      <c r="B181" s="24"/>
      <c r="C181" s="25"/>
      <c r="D181" s="30" t="s">
        <v>26</v>
      </c>
      <c r="E181" s="54" t="s">
        <v>81</v>
      </c>
      <c r="F181" s="55">
        <v>120</v>
      </c>
      <c r="G181" s="55">
        <v>0.8</v>
      </c>
      <c r="H181" s="55">
        <v>0.8</v>
      </c>
      <c r="I181" s="55">
        <v>19.600000000000001</v>
      </c>
      <c r="J181" s="55">
        <v>94</v>
      </c>
      <c r="K181" s="56" t="s">
        <v>45</v>
      </c>
      <c r="L181" s="55">
        <v>25.2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560</v>
      </c>
      <c r="G184" s="36">
        <f t="shared" ref="G184:J184" si="27">SUM(G177:G183)</f>
        <v>27</v>
      </c>
      <c r="H184" s="36">
        <f t="shared" si="27"/>
        <v>21.740000000000002</v>
      </c>
      <c r="I184" s="36">
        <f t="shared" si="27"/>
        <v>53.330000000000005</v>
      </c>
      <c r="J184" s="36">
        <f t="shared" si="27"/>
        <v>518.46</v>
      </c>
      <c r="K184" s="37"/>
      <c r="L184" s="36">
        <f>SUM(L177:L183)</f>
        <v>89.79</v>
      </c>
    </row>
    <row r="185" spans="1:12" ht="15" x14ac:dyDescent="0.25">
      <c r="A185" s="38">
        <f>A177</f>
        <v>2</v>
      </c>
      <c r="B185" s="39">
        <f>B177</f>
        <v>4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.75" thickBot="1" x14ac:dyDescent="0.3">
      <c r="A186" s="23"/>
      <c r="B186" s="24"/>
      <c r="C186" s="25"/>
      <c r="D186" s="30" t="s">
        <v>30</v>
      </c>
      <c r="E186" s="54" t="s">
        <v>82</v>
      </c>
      <c r="F186" s="55">
        <v>250</v>
      </c>
      <c r="G186" s="55">
        <v>1.75</v>
      </c>
      <c r="H186" s="55">
        <v>5.83</v>
      </c>
      <c r="I186" s="55">
        <v>8.4</v>
      </c>
      <c r="J186" s="55">
        <v>93.33</v>
      </c>
      <c r="K186" s="56" t="s">
        <v>83</v>
      </c>
      <c r="L186" s="55">
        <v>26.09</v>
      </c>
    </row>
    <row r="187" spans="1:12" ht="15" x14ac:dyDescent="0.25">
      <c r="A187" s="23"/>
      <c r="B187" s="24"/>
      <c r="C187" s="25"/>
      <c r="D187" s="30" t="s">
        <v>31</v>
      </c>
      <c r="E187" s="51" t="s">
        <v>72</v>
      </c>
      <c r="F187" s="52">
        <v>100</v>
      </c>
      <c r="G187" s="52">
        <v>8.7799999999999994</v>
      </c>
      <c r="H187" s="52">
        <v>8.1</v>
      </c>
      <c r="I187" s="52">
        <v>2.83</v>
      </c>
      <c r="J187" s="52">
        <v>116.36</v>
      </c>
      <c r="K187" s="53" t="s">
        <v>73</v>
      </c>
      <c r="L187" s="52">
        <v>59.44</v>
      </c>
    </row>
    <row r="188" spans="1:12" ht="15" x14ac:dyDescent="0.25">
      <c r="A188" s="23"/>
      <c r="B188" s="24"/>
      <c r="C188" s="25"/>
      <c r="D188" s="30" t="s">
        <v>32</v>
      </c>
      <c r="E188" s="54" t="s">
        <v>74</v>
      </c>
      <c r="F188" s="55">
        <v>180</v>
      </c>
      <c r="G188" s="55">
        <v>4.37</v>
      </c>
      <c r="H188" s="55">
        <v>7.89</v>
      </c>
      <c r="I188" s="55">
        <v>44.15</v>
      </c>
      <c r="J188" s="55">
        <v>269.72000000000003</v>
      </c>
      <c r="K188" s="56" t="s">
        <v>75</v>
      </c>
      <c r="L188" s="55">
        <v>16.3</v>
      </c>
    </row>
    <row r="189" spans="1:12" ht="15" x14ac:dyDescent="0.25">
      <c r="A189" s="23"/>
      <c r="B189" s="24"/>
      <c r="C189" s="25"/>
      <c r="D189" s="30" t="s">
        <v>33</v>
      </c>
      <c r="E189" s="54" t="s">
        <v>51</v>
      </c>
      <c r="F189" s="55">
        <v>200</v>
      </c>
      <c r="G189" s="55">
        <v>0</v>
      </c>
      <c r="H189" s="55">
        <v>0</v>
      </c>
      <c r="I189" s="55">
        <v>10</v>
      </c>
      <c r="J189" s="55">
        <v>38</v>
      </c>
      <c r="K189" s="56" t="s">
        <v>58</v>
      </c>
      <c r="L189" s="55">
        <v>2.38</v>
      </c>
    </row>
    <row r="190" spans="1:12" ht="15" x14ac:dyDescent="0.25">
      <c r="A190" s="23"/>
      <c r="B190" s="24"/>
      <c r="C190" s="25"/>
      <c r="D190" s="30" t="s">
        <v>34</v>
      </c>
      <c r="E190" s="54" t="s">
        <v>68</v>
      </c>
      <c r="F190" s="55">
        <v>50</v>
      </c>
      <c r="G190" s="55">
        <v>4.3</v>
      </c>
      <c r="H190" s="55">
        <v>0</v>
      </c>
      <c r="I190" s="55">
        <v>23</v>
      </c>
      <c r="J190" s="55">
        <v>116</v>
      </c>
      <c r="K190" s="56" t="s">
        <v>45</v>
      </c>
      <c r="L190" s="55">
        <v>4.9000000000000004</v>
      </c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780</v>
      </c>
      <c r="G194" s="36">
        <f t="shared" ref="G194:J194" si="28">SUM(G185:G193)</f>
        <v>19.2</v>
      </c>
      <c r="H194" s="36">
        <f t="shared" si="28"/>
        <v>21.82</v>
      </c>
      <c r="I194" s="36">
        <f t="shared" si="28"/>
        <v>88.38</v>
      </c>
      <c r="J194" s="36">
        <f t="shared" si="28"/>
        <v>633.41000000000008</v>
      </c>
      <c r="K194" s="37"/>
      <c r="L194" s="36">
        <f>SUM(L185:L193)</f>
        <v>109.11</v>
      </c>
    </row>
    <row r="195" spans="1:12" ht="15" x14ac:dyDescent="0.2">
      <c r="A195" s="41">
        <f>A177</f>
        <v>2</v>
      </c>
      <c r="B195" s="42">
        <f>B177</f>
        <v>4</v>
      </c>
      <c r="C195" s="60" t="s">
        <v>36</v>
      </c>
      <c r="D195" s="61"/>
      <c r="E195" s="43"/>
      <c r="F195" s="44">
        <f>F184+F194</f>
        <v>1340</v>
      </c>
      <c r="G195" s="44">
        <f>G184+G194</f>
        <v>46.2</v>
      </c>
      <c r="H195" s="44">
        <f>H184+H194</f>
        <v>43.56</v>
      </c>
      <c r="I195" s="44">
        <f>I184+I194</f>
        <v>141.71</v>
      </c>
      <c r="J195" s="44">
        <f t="shared" ref="J195:L195" si="29">J184+J194</f>
        <v>1151.8700000000001</v>
      </c>
      <c r="K195" s="44"/>
      <c r="L195" s="44">
        <f t="shared" si="29"/>
        <v>198.9</v>
      </c>
    </row>
    <row r="196" spans="1:12" ht="15" x14ac:dyDescent="0.25">
      <c r="A196" s="16">
        <v>2</v>
      </c>
      <c r="B196" s="17">
        <v>5</v>
      </c>
      <c r="C196" s="18" t="s">
        <v>22</v>
      </c>
      <c r="D196" s="19" t="s">
        <v>23</v>
      </c>
      <c r="E196" s="51" t="s">
        <v>114</v>
      </c>
      <c r="F196" s="52">
        <v>200</v>
      </c>
      <c r="G196" s="52">
        <v>5.76</v>
      </c>
      <c r="H196" s="52">
        <v>8.16</v>
      </c>
      <c r="I196" s="52">
        <v>28.25</v>
      </c>
      <c r="J196" s="52">
        <v>210.08</v>
      </c>
      <c r="K196" s="53" t="s">
        <v>115</v>
      </c>
      <c r="L196" s="52">
        <v>21.23</v>
      </c>
    </row>
    <row r="197" spans="1:12" ht="15" x14ac:dyDescent="0.25">
      <c r="A197" s="23"/>
      <c r="B197" s="24"/>
      <c r="C197" s="25"/>
      <c r="D197" s="26"/>
      <c r="E197" s="54"/>
      <c r="F197" s="55"/>
      <c r="G197" s="55"/>
      <c r="H197" s="55"/>
      <c r="I197" s="55"/>
      <c r="J197" s="55"/>
      <c r="K197" s="56"/>
      <c r="L197" s="55"/>
    </row>
    <row r="198" spans="1:12" ht="15" x14ac:dyDescent="0.25">
      <c r="A198" s="23"/>
      <c r="B198" s="24"/>
      <c r="C198" s="25"/>
      <c r="D198" s="30" t="s">
        <v>24</v>
      </c>
      <c r="E198" s="54" t="s">
        <v>80</v>
      </c>
      <c r="F198" s="55">
        <v>200</v>
      </c>
      <c r="G198" s="55">
        <v>0</v>
      </c>
      <c r="H198" s="55">
        <v>0</v>
      </c>
      <c r="I198" s="55">
        <v>10</v>
      </c>
      <c r="J198" s="55">
        <v>39</v>
      </c>
      <c r="K198" s="56" t="s">
        <v>58</v>
      </c>
      <c r="L198" s="55">
        <v>4.1399999999999997</v>
      </c>
    </row>
    <row r="199" spans="1:12" ht="15" x14ac:dyDescent="0.25">
      <c r="A199" s="23"/>
      <c r="B199" s="24"/>
      <c r="C199" s="25"/>
      <c r="D199" s="30" t="s">
        <v>25</v>
      </c>
      <c r="E199" s="54" t="s">
        <v>68</v>
      </c>
      <c r="F199" s="55">
        <v>40</v>
      </c>
      <c r="G199" s="55">
        <v>4</v>
      </c>
      <c r="H199" s="55">
        <v>0</v>
      </c>
      <c r="I199" s="55">
        <v>20</v>
      </c>
      <c r="J199" s="55">
        <v>95</v>
      </c>
      <c r="K199" s="56" t="s">
        <v>45</v>
      </c>
      <c r="L199" s="55">
        <v>3.92</v>
      </c>
    </row>
    <row r="200" spans="1:12" ht="15" x14ac:dyDescent="0.25">
      <c r="A200" s="23"/>
      <c r="B200" s="24"/>
      <c r="C200" s="25"/>
      <c r="D200" s="30" t="s">
        <v>26</v>
      </c>
      <c r="E200" s="54" t="s">
        <v>59</v>
      </c>
      <c r="F200" s="55">
        <v>200</v>
      </c>
      <c r="G200" s="55">
        <v>3</v>
      </c>
      <c r="H200" s="55">
        <v>1</v>
      </c>
      <c r="I200" s="55">
        <v>42</v>
      </c>
      <c r="J200" s="55">
        <v>192</v>
      </c>
      <c r="K200" s="56" t="s">
        <v>45</v>
      </c>
      <c r="L200" s="55">
        <v>42</v>
      </c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25">
      <c r="A203" s="31"/>
      <c r="B203" s="32"/>
      <c r="C203" s="33"/>
      <c r="D203" s="34" t="s">
        <v>27</v>
      </c>
      <c r="E203" s="35"/>
      <c r="F203" s="36">
        <f>SUM(F196:F202)</f>
        <v>640</v>
      </c>
      <c r="G203" s="36">
        <f t="shared" ref="G203:J203" si="30">SUM(G196:G202)</f>
        <v>12.76</v>
      </c>
      <c r="H203" s="36">
        <f t="shared" si="30"/>
        <v>9.16</v>
      </c>
      <c r="I203" s="36">
        <f t="shared" si="30"/>
        <v>100.25</v>
      </c>
      <c r="J203" s="36">
        <f t="shared" si="30"/>
        <v>536.08000000000004</v>
      </c>
      <c r="K203" s="37"/>
      <c r="L203" s="36">
        <f>SUM(L196:L202)</f>
        <v>71.289999999999992</v>
      </c>
    </row>
    <row r="204" spans="1:12" ht="15" x14ac:dyDescent="0.25">
      <c r="A204" s="38">
        <f>A196</f>
        <v>2</v>
      </c>
      <c r="B204" s="39">
        <f>B196</f>
        <v>5</v>
      </c>
      <c r="C204" s="40" t="s">
        <v>28</v>
      </c>
      <c r="D204" s="30" t="s">
        <v>29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30" t="s">
        <v>30</v>
      </c>
      <c r="E205" s="54" t="s">
        <v>71</v>
      </c>
      <c r="F205" s="55">
        <v>250</v>
      </c>
      <c r="G205" s="55">
        <v>5.36</v>
      </c>
      <c r="H205" s="55">
        <v>10.49</v>
      </c>
      <c r="I205" s="55">
        <v>13.97</v>
      </c>
      <c r="J205" s="55">
        <v>174.36</v>
      </c>
      <c r="K205" s="56" t="s">
        <v>49</v>
      </c>
      <c r="L205" s="55">
        <v>18.690000000000001</v>
      </c>
    </row>
    <row r="206" spans="1:12" ht="15" x14ac:dyDescent="0.25">
      <c r="A206" s="23"/>
      <c r="B206" s="24"/>
      <c r="C206" s="25"/>
      <c r="D206" s="30" t="s">
        <v>31</v>
      </c>
      <c r="E206" s="54" t="s">
        <v>116</v>
      </c>
      <c r="F206" s="55">
        <v>100</v>
      </c>
      <c r="G206" s="55">
        <v>14.42</v>
      </c>
      <c r="H206" s="55">
        <v>10.62</v>
      </c>
      <c r="I206" s="55">
        <v>9.75</v>
      </c>
      <c r="J206" s="55">
        <v>190.33</v>
      </c>
      <c r="K206" s="56" t="s">
        <v>63</v>
      </c>
      <c r="L206" s="55">
        <v>54.74</v>
      </c>
    </row>
    <row r="207" spans="1:12" ht="15" x14ac:dyDescent="0.25">
      <c r="A207" s="23"/>
      <c r="B207" s="24"/>
      <c r="C207" s="25"/>
      <c r="D207" s="30" t="s">
        <v>32</v>
      </c>
      <c r="E207" s="54" t="s">
        <v>64</v>
      </c>
      <c r="F207" s="55">
        <v>180</v>
      </c>
      <c r="G207" s="55">
        <v>3.66</v>
      </c>
      <c r="H207" s="55">
        <v>12.06</v>
      </c>
      <c r="I207" s="55">
        <v>23.18</v>
      </c>
      <c r="J207" s="55">
        <v>215.34</v>
      </c>
      <c r="K207" s="56" t="s">
        <v>65</v>
      </c>
      <c r="L207" s="55">
        <v>23.99</v>
      </c>
    </row>
    <row r="208" spans="1:12" ht="15" x14ac:dyDescent="0.25">
      <c r="A208" s="23"/>
      <c r="B208" s="24"/>
      <c r="C208" s="25"/>
      <c r="D208" s="30" t="s">
        <v>33</v>
      </c>
      <c r="E208" s="54" t="s">
        <v>117</v>
      </c>
      <c r="F208" s="55">
        <v>200</v>
      </c>
      <c r="G208" s="55">
        <v>0.52</v>
      </c>
      <c r="H208" s="55">
        <v>0</v>
      </c>
      <c r="I208" s="55">
        <v>38.4</v>
      </c>
      <c r="J208" s="55">
        <v>150.63</v>
      </c>
      <c r="K208" s="56" t="s">
        <v>118</v>
      </c>
      <c r="L208" s="55">
        <v>13.5</v>
      </c>
    </row>
    <row r="209" spans="1:12" ht="15" x14ac:dyDescent="0.25">
      <c r="A209" s="23"/>
      <c r="B209" s="24"/>
      <c r="C209" s="25"/>
      <c r="D209" s="30" t="s">
        <v>34</v>
      </c>
      <c r="E209" s="54" t="s">
        <v>68</v>
      </c>
      <c r="F209" s="55">
        <v>40</v>
      </c>
      <c r="G209" s="55">
        <v>4</v>
      </c>
      <c r="H209" s="55">
        <v>0</v>
      </c>
      <c r="I209" s="55">
        <v>20</v>
      </c>
      <c r="J209" s="55">
        <v>95</v>
      </c>
      <c r="K209" s="56" t="s">
        <v>45</v>
      </c>
      <c r="L209" s="55">
        <v>3.92</v>
      </c>
    </row>
    <row r="210" spans="1:12" ht="15" x14ac:dyDescent="0.25">
      <c r="A210" s="23"/>
      <c r="B210" s="24"/>
      <c r="C210" s="25"/>
      <c r="D210" s="30" t="s">
        <v>35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27</v>
      </c>
      <c r="E213" s="35"/>
      <c r="F213" s="36">
        <f>SUM(F204:F212)</f>
        <v>770</v>
      </c>
      <c r="G213" s="36">
        <f t="shared" ref="G213:J213" si="31">SUM(G204:G212)</f>
        <v>27.96</v>
      </c>
      <c r="H213" s="36">
        <f t="shared" si="31"/>
        <v>33.17</v>
      </c>
      <c r="I213" s="36">
        <f t="shared" si="31"/>
        <v>105.3</v>
      </c>
      <c r="J213" s="36">
        <f t="shared" si="31"/>
        <v>825.66000000000008</v>
      </c>
      <c r="K213" s="37"/>
      <c r="L213" s="36">
        <f>SUM(L204:L212)</f>
        <v>114.84</v>
      </c>
    </row>
    <row r="214" spans="1:12" ht="15.75" thickBot="1" x14ac:dyDescent="0.25">
      <c r="A214" s="41">
        <f>A196</f>
        <v>2</v>
      </c>
      <c r="B214" s="42">
        <f>B196</f>
        <v>5</v>
      </c>
      <c r="C214" s="60" t="s">
        <v>36</v>
      </c>
      <c r="D214" s="61"/>
      <c r="E214" s="43"/>
      <c r="F214" s="44">
        <f>F203+F213</f>
        <v>1410</v>
      </c>
      <c r="G214" s="44">
        <f t="shared" ref="G214:J214" si="32">G203+G213</f>
        <v>40.72</v>
      </c>
      <c r="H214" s="44">
        <f t="shared" si="32"/>
        <v>42.33</v>
      </c>
      <c r="I214" s="44">
        <f t="shared" si="32"/>
        <v>205.55</v>
      </c>
      <c r="J214" s="44">
        <f t="shared" si="32"/>
        <v>1361.7400000000002</v>
      </c>
      <c r="K214" s="44"/>
      <c r="L214" s="44">
        <f t="shared" ref="L214" si="33">L203+L213</f>
        <v>186.13</v>
      </c>
    </row>
    <row r="215" spans="1:12" ht="15" x14ac:dyDescent="0.25">
      <c r="A215" s="16">
        <v>2</v>
      </c>
      <c r="B215" s="17">
        <v>6</v>
      </c>
      <c r="C215" s="18" t="s">
        <v>22</v>
      </c>
      <c r="D215" s="19" t="s">
        <v>23</v>
      </c>
      <c r="E215" s="20" t="s">
        <v>99</v>
      </c>
      <c r="F215" s="21">
        <v>200</v>
      </c>
      <c r="G215" s="21">
        <v>7</v>
      </c>
      <c r="H215" s="21">
        <v>9</v>
      </c>
      <c r="I215" s="21">
        <v>34</v>
      </c>
      <c r="J215" s="21">
        <v>249</v>
      </c>
      <c r="K215" s="22" t="s">
        <v>100</v>
      </c>
      <c r="L215" s="21">
        <v>25.44</v>
      </c>
    </row>
    <row r="216" spans="1:12" ht="15" x14ac:dyDescent="0.25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5" x14ac:dyDescent="0.25">
      <c r="A217" s="23"/>
      <c r="B217" s="24"/>
      <c r="C217" s="25"/>
      <c r="D217" s="30" t="s">
        <v>24</v>
      </c>
      <c r="E217" s="27" t="s">
        <v>42</v>
      </c>
      <c r="F217" s="28">
        <v>200</v>
      </c>
      <c r="G217" s="28">
        <v>3.79</v>
      </c>
      <c r="H217" s="28">
        <v>3.2</v>
      </c>
      <c r="I217" s="28">
        <v>25.81</v>
      </c>
      <c r="J217" s="28">
        <v>143</v>
      </c>
      <c r="K217" s="29" t="s">
        <v>43</v>
      </c>
      <c r="L217" s="28">
        <v>20</v>
      </c>
    </row>
    <row r="218" spans="1:12" ht="15" x14ac:dyDescent="0.25">
      <c r="A218" s="23"/>
      <c r="B218" s="24"/>
      <c r="C218" s="25"/>
      <c r="D218" s="30" t="s">
        <v>25</v>
      </c>
      <c r="E218" s="54" t="s">
        <v>68</v>
      </c>
      <c r="F218" s="55">
        <v>40</v>
      </c>
      <c r="G218" s="55">
        <v>4</v>
      </c>
      <c r="H218" s="55">
        <v>0</v>
      </c>
      <c r="I218" s="55">
        <v>20</v>
      </c>
      <c r="J218" s="55">
        <v>95</v>
      </c>
      <c r="K218" s="56" t="s">
        <v>45</v>
      </c>
      <c r="L218" s="55">
        <v>3.92</v>
      </c>
    </row>
    <row r="219" spans="1:12" ht="15" x14ac:dyDescent="0.25">
      <c r="A219" s="23"/>
      <c r="B219" s="24"/>
      <c r="C219" s="25"/>
      <c r="D219" s="30" t="s">
        <v>26</v>
      </c>
      <c r="E219" s="27" t="s">
        <v>101</v>
      </c>
      <c r="F219" s="28">
        <v>150</v>
      </c>
      <c r="G219" s="28">
        <v>0.8</v>
      </c>
      <c r="H219" s="28">
        <v>0.2</v>
      </c>
      <c r="I219" s="28">
        <v>30</v>
      </c>
      <c r="J219" s="28">
        <v>114</v>
      </c>
      <c r="K219" s="29" t="s">
        <v>45</v>
      </c>
      <c r="L219" s="28">
        <v>39</v>
      </c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25">
      <c r="A222" s="31"/>
      <c r="B222" s="32"/>
      <c r="C222" s="33"/>
      <c r="D222" s="34" t="s">
        <v>27</v>
      </c>
      <c r="E222" s="35"/>
      <c r="F222" s="36">
        <f>SUM(F215:F221)</f>
        <v>590</v>
      </c>
      <c r="G222" s="36">
        <f t="shared" ref="G222:J222" si="34">SUM(G215:G221)</f>
        <v>15.59</v>
      </c>
      <c r="H222" s="36">
        <f t="shared" si="34"/>
        <v>12.399999999999999</v>
      </c>
      <c r="I222" s="36">
        <f t="shared" si="34"/>
        <v>109.81</v>
      </c>
      <c r="J222" s="36">
        <f t="shared" si="34"/>
        <v>601</v>
      </c>
      <c r="K222" s="37"/>
      <c r="L222" s="36">
        <f>SUM(L215:L221)</f>
        <v>88.36</v>
      </c>
    </row>
    <row r="223" spans="1:12" ht="15" x14ac:dyDescent="0.25">
      <c r="A223" s="38">
        <f>A215</f>
        <v>2</v>
      </c>
      <c r="B223" s="39">
        <f>B215</f>
        <v>6</v>
      </c>
      <c r="C223" s="40" t="s">
        <v>28</v>
      </c>
      <c r="D223" s="30" t="s">
        <v>29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0" t="s">
        <v>30</v>
      </c>
      <c r="E224" s="27" t="s">
        <v>102</v>
      </c>
      <c r="F224" s="28">
        <v>250</v>
      </c>
      <c r="G224" s="28">
        <v>1.26</v>
      </c>
      <c r="H224" s="28">
        <v>4.93</v>
      </c>
      <c r="I224" s="28">
        <v>8.5299999999999994</v>
      </c>
      <c r="J224" s="28">
        <v>83.86</v>
      </c>
      <c r="K224" s="29" t="s">
        <v>103</v>
      </c>
      <c r="L224" s="28">
        <v>24.65</v>
      </c>
    </row>
    <row r="225" spans="1:12" ht="15" x14ac:dyDescent="0.25">
      <c r="A225" s="23"/>
      <c r="B225" s="24"/>
      <c r="C225" s="25"/>
      <c r="D225" s="30" t="s">
        <v>31</v>
      </c>
      <c r="E225" s="54" t="s">
        <v>112</v>
      </c>
      <c r="F225" s="55">
        <v>90</v>
      </c>
      <c r="G225" s="55">
        <v>7.78</v>
      </c>
      <c r="H225" s="55">
        <v>4.2</v>
      </c>
      <c r="I225" s="55">
        <v>3.56</v>
      </c>
      <c r="J225" s="55">
        <v>85.82</v>
      </c>
      <c r="K225" s="56" t="s">
        <v>113</v>
      </c>
      <c r="L225" s="55">
        <v>64.98</v>
      </c>
    </row>
    <row r="226" spans="1:12" ht="15" x14ac:dyDescent="0.25">
      <c r="A226" s="23"/>
      <c r="B226" s="24"/>
      <c r="C226" s="25"/>
      <c r="D226" s="30" t="s">
        <v>32</v>
      </c>
      <c r="E226" s="54" t="s">
        <v>86</v>
      </c>
      <c r="F226" s="55">
        <v>180</v>
      </c>
      <c r="G226" s="55">
        <v>10.050000000000001</v>
      </c>
      <c r="H226" s="55">
        <v>9.9</v>
      </c>
      <c r="I226" s="55">
        <v>49.37</v>
      </c>
      <c r="J226" s="55">
        <v>331.9</v>
      </c>
      <c r="K226" s="56" t="s">
        <v>87</v>
      </c>
      <c r="L226" s="55">
        <v>12.14</v>
      </c>
    </row>
    <row r="227" spans="1:12" ht="15" x14ac:dyDescent="0.25">
      <c r="A227" s="23"/>
      <c r="B227" s="24"/>
      <c r="C227" s="25"/>
      <c r="D227" s="30" t="s">
        <v>33</v>
      </c>
      <c r="E227" s="54" t="s">
        <v>66</v>
      </c>
      <c r="F227" s="55">
        <v>200</v>
      </c>
      <c r="G227" s="55">
        <v>1</v>
      </c>
      <c r="H227" s="55">
        <v>0</v>
      </c>
      <c r="I227" s="55">
        <v>31</v>
      </c>
      <c r="J227" s="55">
        <v>126</v>
      </c>
      <c r="K227" s="56" t="s">
        <v>67</v>
      </c>
      <c r="L227" s="55">
        <v>8.2100000000000009</v>
      </c>
    </row>
    <row r="228" spans="1:12" ht="15" x14ac:dyDescent="0.25">
      <c r="A228" s="23"/>
      <c r="B228" s="24"/>
      <c r="C228" s="25"/>
      <c r="D228" s="30" t="s">
        <v>34</v>
      </c>
      <c r="E228" s="54" t="s">
        <v>68</v>
      </c>
      <c r="F228" s="55">
        <v>40</v>
      </c>
      <c r="G228" s="55">
        <v>4</v>
      </c>
      <c r="H228" s="55">
        <v>0</v>
      </c>
      <c r="I228" s="55">
        <v>20</v>
      </c>
      <c r="J228" s="55">
        <v>95</v>
      </c>
      <c r="K228" s="56" t="s">
        <v>45</v>
      </c>
      <c r="L228" s="55">
        <v>3.92</v>
      </c>
    </row>
    <row r="229" spans="1:12" ht="15" x14ac:dyDescent="0.25">
      <c r="A229" s="23"/>
      <c r="B229" s="24"/>
      <c r="C229" s="25"/>
      <c r="D229" s="30" t="s">
        <v>35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31"/>
      <c r="B232" s="32"/>
      <c r="C232" s="33"/>
      <c r="D232" s="34" t="s">
        <v>27</v>
      </c>
      <c r="E232" s="35"/>
      <c r="F232" s="36">
        <f>SUM(F223:F231)</f>
        <v>760</v>
      </c>
      <c r="G232" s="36">
        <f t="shared" ref="G232:J232" si="35">SUM(G223:G231)</f>
        <v>24.090000000000003</v>
      </c>
      <c r="H232" s="36">
        <f t="shared" si="35"/>
        <v>19.03</v>
      </c>
      <c r="I232" s="36">
        <f t="shared" si="35"/>
        <v>112.46</v>
      </c>
      <c r="J232" s="36">
        <f t="shared" si="35"/>
        <v>722.57999999999993</v>
      </c>
      <c r="K232" s="37"/>
      <c r="L232" s="36">
        <f>SUM(L223:L231)</f>
        <v>113.89999999999999</v>
      </c>
    </row>
    <row r="233" spans="1:12" ht="15.75" thickBot="1" x14ac:dyDescent="0.25">
      <c r="A233" s="41">
        <f>A215</f>
        <v>2</v>
      </c>
      <c r="B233" s="42">
        <f>B215</f>
        <v>6</v>
      </c>
      <c r="C233" s="60" t="s">
        <v>36</v>
      </c>
      <c r="D233" s="61"/>
      <c r="E233" s="43"/>
      <c r="F233" s="44">
        <f>F222+F232</f>
        <v>1350</v>
      </c>
      <c r="G233" s="44">
        <f>G222+G232</f>
        <v>39.680000000000007</v>
      </c>
      <c r="H233" s="44">
        <f>H222+H232</f>
        <v>31.43</v>
      </c>
      <c r="I233" s="44">
        <f>I222+I232</f>
        <v>222.26999999999998</v>
      </c>
      <c r="J233" s="44">
        <f>J222+J232</f>
        <v>1323.58</v>
      </c>
      <c r="K233" s="44"/>
      <c r="L233" s="44">
        <f>L222+L232</f>
        <v>202.26</v>
      </c>
    </row>
    <row r="234" spans="1:12" ht="13.9" customHeight="1" x14ac:dyDescent="0.2">
      <c r="A234" s="48"/>
      <c r="B234" s="49"/>
      <c r="C234" s="63" t="s">
        <v>37</v>
      </c>
      <c r="D234" s="64"/>
      <c r="E234" s="65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1312.5</v>
      </c>
      <c r="G234" s="50">
        <f>(G24+G43+G62+G81+G100+G119+G138+G157+G176+G195+G214+G233)/(IF(G24=0,0,1)+IF(G43=0,0,1)+IF(G62=0,0,1)+IF(G81=0,0,1)+IF(G100=0,0,1)+IF(G119=0,0,1)+IF(G138=0,0,1)+IF(G157=0,0,1)+IF(G176=0,0,1)+IF(G195=0,0,1)+IF(G214=0,0,1)+IF(G233=0,0,1))</f>
        <v>51.087499999999999</v>
      </c>
      <c r="H234" s="50">
        <f>(H24+H43+H62+H81+H100+H119+H138+H157+H176+H195+H214+H233)/(IF(H24=0,0,1)+IF(H43=0,0,1)+IF(H62=0,0,1)+IF(H81=0,0,1)+IF(H100=0,0,1)+IF(H119=0,0,1)+IF(H138=0,0,1)+IF(H157=0,0,1)+IF(H176=0,0,1)+IF(H195=0,0,1)+IF(H214=0,0,1)+IF(H233=0,0,1))</f>
        <v>45.115000000000002</v>
      </c>
      <c r="I234" s="50">
        <f>(I24+I43+I62+I81+I100+I119+I138+I157+I176+I195+I214+I233)/(IF(I24=0,0,1)+IF(I43=0,0,1)+IF(I62=0,0,1)+IF(I81=0,0,1)+IF(I100=0,0,1)+IF(I119=0,0,1)+IF(I138=0,0,1)+IF(I157=0,0,1)+IF(I176=0,0,1)+IF(I195=0,0,1)+IF(I214=0,0,1)+IF(I233=0,0,1))</f>
        <v>188.36749999999998</v>
      </c>
      <c r="J234" s="50">
        <f>(J24+J43+J62+J81+J100+J119+J138+J157+J176+J195+J214+J233)/(IF(J24=0,0,1)+IF(J43=0,0,1)+IF(J62=0,0,1)+IF(J81=0,0,1)+IF(J100=0,0,1)+IF(J119=0,0,1)+IF(J138=0,0,1)+IF(J157=0,0,1)+IF(J176=0,0,1)+IF(J195=0,0,1)+IF(J214=0,0,1)+IF(J233=0,0,1))</f>
        <v>1337.3274999999999</v>
      </c>
      <c r="K234" s="50"/>
      <c r="L234" s="50">
        <f>(L24+L43+L62+L81+L100+L119+L138+L157+L176+L195+L214+L233)/(IF(L24=0,0,1)+IF(L43=0,0,1)+IF(L62=0,0,1)+IF(L81=0,0,1)+IF(L100=0,0,1)+IF(L119=0,0,1)+IF(L138=0,0,1)+IF(L157=0,0,1)+IF(L176=0,0,1)+IF(L195=0,0,1)+IF(L214=0,0,1)+IF(L233=0,0,1))</f>
        <v>184.57750000000001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1</cp:revision>
  <cp:lastPrinted>2024-08-10T09:27:47Z</cp:lastPrinted>
  <dcterms:created xsi:type="dcterms:W3CDTF">2022-05-16T14:23:56Z</dcterms:created>
  <dcterms:modified xsi:type="dcterms:W3CDTF">2024-08-10T19:50:43Z</dcterms:modified>
</cp:coreProperties>
</file>